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AF3CE616-478B-42FE-94A8-D2F8A8DE347A}" xr6:coauthVersionLast="47" xr6:coauthVersionMax="47" xr10:uidLastSave="{00000000-0000-0000-0000-000000000000}"/>
  <workbookProtection workbookAlgorithmName="SHA-512" workbookHashValue="915egNJYVbTlsp1U4wRhT8w+/+Mn4adrIpF2VyDPnM6jXoKeMWsyXthtPBBUmmL+O6EvQ621jUX/NlGDPDwW9g==" workbookSaltValue="Xw4Ar4T0yz3tOrikNMjl+w==" workbookSpinCount="100000" lockStructure="1"/>
  <bookViews>
    <workbookView xWindow="3825" yWindow="2550" windowWidth="11970" windowHeight="8370" xr2:uid="{0003054A-EE3A-487A-800F-A0E9DA0184D0}"/>
  </bookViews>
  <sheets>
    <sheet name="CIENC032A" sheetId="6" r:id="rId1"/>
    <sheet name="CIENC032B" sheetId="5" r:id="rId2"/>
    <sheet name="CIENC033A" sheetId="4" r:id="rId3"/>
    <sheet name="CIENC033B" sheetId="1" r:id="rId4"/>
    <sheet name="FÍSIC044A" sheetId="2" r:id="rId5"/>
    <sheet name="FÍSIC044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3" l="1"/>
  <c r="O34" i="3"/>
  <c r="N34" i="3"/>
  <c r="M34" i="3"/>
  <c r="P33" i="3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<sst xmlns="http://schemas.openxmlformats.org/spreadsheetml/2006/main" count="458" uniqueCount="399">
  <si>
    <t>055</t>
  </si>
  <si>
    <t>032A</t>
  </si>
  <si>
    <t>Segundo Básico A</t>
  </si>
  <si>
    <t>Ciencias Naturales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</si>
  <si>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</si>
  <si>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</si>
  <si>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</si>
  <si>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</si>
  <si>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</si>
  <si>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</si>
  <si>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</si>
  <si>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</si>
  <si>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</si>
  <si>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</si>
  <si>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</si>
  <si>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</si>
  <si>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</si>
  <si>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</si>
  <si>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</si>
  <si>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</si>
  <si>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</si>
  <si>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</si>
  <si>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</si>
  <si>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</si>
  <si>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</si>
  <si>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</si>
  <si>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</si>
  <si>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</si>
  <si>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</si>
  <si>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</si>
  <si>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</si>
  <si>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</si>
  <si>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</si>
  <si>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</si>
  <si>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</si>
  <si>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</si>
  <si>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</si>
  <si>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</si>
  <si>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</si>
  <si>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</si>
  <si>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</si>
  <si>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</si>
  <si>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</si>
  <si>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</si>
  <si>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</si>
  <si>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</si>
  <si>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</si>
  <si>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</si>
  <si>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</si>
  <si>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</si>
  <si>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</si>
  <si>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</si>
  <si>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</si>
  <si>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</si>
  <si>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</si>
  <si>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</si>
  <si>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</si>
  <si>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</si>
  <si>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</si>
  <si>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</si>
  <si>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</si>
  <si>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</si>
  <si>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</si>
  <si>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</si>
  <si>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</si>
  <si>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</si>
  <si>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</si>
  <si>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</si>
  <si>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</si>
  <si>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</si>
  <si>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</si>
  <si>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</si>
  <si>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CIENC032A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</si>
  <si>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</si>
  <si>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</si>
  <si>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</si>
  <si>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</si>
  <si>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</si>
  <si>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</si>
  <si>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</si>
  <si>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</si>
  <si>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</si>
  <si>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</si>
  <si>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</si>
  <si>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</si>
  <si>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</si>
  <si>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</si>
  <si>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</si>
  <si>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</si>
  <si>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</si>
  <si>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</si>
  <si>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</si>
  <si>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</si>
  <si>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</si>
  <si>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</si>
  <si>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</si>
  <si>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</si>
  <si>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</si>
  <si>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</si>
  <si>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</si>
  <si>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</si>
  <si>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</si>
  <si>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</si>
  <si>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</si>
  <si>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</si>
  <si>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</si>
  <si>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</si>
  <si>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</si>
  <si>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</si>
  <si>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</si>
  <si>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</si>
  <si>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</si>
  <si>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</si>
  <si>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</si>
  <si>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</si>
  <si>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</si>
  <si>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</si>
  <si>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</si>
  <si>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</si>
  <si>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</si>
  <si>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</si>
  <si>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</si>
  <si>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</si>
  <si>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</si>
  <si>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</si>
  <si>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</si>
  <si>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</si>
  <si>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</si>
  <si>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</si>
  <si>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</si>
  <si>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</si>
  <si>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</si>
  <si>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</si>
  <si>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</si>
  <si>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</si>
  <si>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CIENC032B</t>
  </si>
  <si>
    <t>033A</t>
  </si>
  <si>
    <t>Tercero Básico A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</si>
  <si>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</si>
  <si>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</si>
  <si>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</si>
  <si>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</si>
  <si>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</si>
  <si>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</si>
  <si>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</si>
  <si>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</si>
  <si>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</si>
  <si>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</si>
  <si>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</si>
  <si>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</si>
  <si>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</si>
  <si>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</si>
  <si>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</si>
  <si>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</si>
  <si>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</si>
  <si>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</si>
  <si>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</si>
  <si>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</si>
  <si>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</si>
  <si>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</si>
  <si>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</si>
  <si>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</si>
  <si>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</si>
  <si>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</si>
  <si>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</si>
  <si>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</si>
  <si>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</si>
  <si>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</si>
  <si>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</si>
  <si>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</si>
  <si>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</si>
  <si>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</si>
  <si>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</si>
  <si>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</si>
  <si>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</si>
  <si>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</si>
  <si>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</si>
  <si>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</si>
  <si>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</si>
  <si>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</si>
  <si>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</si>
  <si>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</si>
  <si>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</si>
  <si>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</si>
  <si>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</si>
  <si>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</si>
  <si>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</si>
  <si>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</si>
  <si>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</si>
  <si>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</si>
  <si>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</si>
  <si>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</si>
  <si>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</si>
  <si>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</si>
  <si>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</si>
  <si>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</si>
  <si>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</si>
  <si>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</si>
  <si>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</si>
  <si>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</si>
  <si>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CIENC033A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</si>
  <si>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</si>
  <si>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</si>
  <si>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</si>
  <si>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</si>
  <si>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</si>
  <si>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</si>
  <si>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</si>
  <si>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</si>
  <si>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</si>
  <si>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</si>
  <si>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</si>
  <si>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</si>
  <si>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</si>
  <si>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</si>
  <si>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</si>
  <si>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</si>
  <si>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</si>
  <si>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</si>
  <si>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</si>
  <si>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</si>
  <si>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</si>
  <si>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</si>
  <si>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</si>
  <si>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</si>
  <si>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</si>
  <si>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</si>
  <si>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</si>
  <si>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</si>
  <si>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</si>
  <si>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</si>
  <si>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</si>
  <si>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</si>
  <si>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</si>
  <si>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</si>
  <si>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</si>
  <si>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</si>
  <si>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</si>
  <si>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</si>
  <si>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</si>
  <si>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</si>
  <si>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</si>
  <si>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</si>
  <si>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</si>
  <si>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</si>
  <si>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</si>
  <si>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</si>
  <si>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</si>
  <si>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</si>
  <si>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</si>
  <si>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</si>
  <si>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</si>
  <si>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</si>
  <si>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</si>
  <si>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</si>
  <si>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</si>
  <si>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</si>
  <si>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</si>
  <si>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</si>
  <si>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</si>
  <si>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</si>
  <si>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</si>
  <si>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</si>
  <si>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</si>
  <si>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</si>
  <si>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CIENC033B</t>
  </si>
  <si>
    <t>044A</t>
  </si>
  <si>
    <t>Cuarto Bach CCLL A</t>
  </si>
  <si>
    <t>Física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</si>
  <si>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</si>
  <si>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</si>
  <si>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</si>
  <si>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</si>
  <si>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</si>
  <si>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</si>
  <si>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</si>
  <si>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</si>
  <si>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</si>
  <si>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</si>
  <si>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</si>
  <si>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</si>
  <si>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</si>
  <si>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</si>
  <si>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</si>
  <si>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</si>
  <si>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</si>
  <si>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</si>
  <si>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</si>
  <si>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</si>
  <si>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</si>
  <si>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</si>
  <si>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</si>
  <si>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</si>
  <si>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</si>
  <si>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</si>
  <si>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</si>
  <si>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</si>
  <si>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</si>
  <si>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</si>
  <si>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</si>
  <si>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</si>
  <si>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</si>
  <si>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</si>
  <si>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</si>
  <si>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</si>
  <si>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</si>
  <si>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</si>
  <si>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</si>
  <si>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</si>
  <si>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</si>
  <si>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</si>
  <si>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</si>
  <si>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</si>
  <si>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</si>
  <si>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</si>
  <si>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</si>
  <si>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</si>
  <si>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</si>
  <si>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</si>
  <si>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</si>
  <si>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</si>
  <si>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</si>
  <si>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</si>
  <si>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</si>
  <si>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</si>
  <si>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</si>
  <si>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</si>
  <si>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</si>
  <si>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</si>
  <si>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</si>
  <si>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</si>
  <si>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FÍSIC044A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</si>
  <si>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</si>
  <si>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</si>
  <si>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</si>
  <si>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</si>
  <si>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</si>
  <si>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</si>
  <si>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</si>
  <si>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</si>
  <si>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</si>
  <si>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</si>
  <si>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</si>
  <si>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</si>
  <si>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</si>
  <si>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</si>
  <si>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</si>
  <si>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</si>
  <si>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</si>
  <si>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</si>
  <si>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</si>
  <si>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</si>
  <si>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</si>
  <si>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</si>
  <si>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</si>
  <si>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</si>
  <si>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</si>
  <si>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</si>
  <si>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</si>
  <si>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</si>
  <si>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</si>
  <si>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</si>
  <si>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</si>
  <si>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</si>
  <si>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</si>
  <si>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</si>
  <si>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</si>
  <si>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</si>
  <si>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</si>
  <si>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</si>
  <si>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</si>
  <si>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</si>
  <si>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</si>
  <si>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</si>
  <si>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</si>
  <si>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</si>
  <si>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</si>
  <si>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</si>
  <si>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</si>
  <si>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</si>
  <si>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</si>
  <si>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</si>
  <si>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</si>
  <si>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</si>
  <si>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</si>
  <si>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</si>
  <si>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</si>
  <si>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</si>
  <si>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</si>
  <si>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</si>
  <si>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</si>
  <si>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</si>
  <si>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</si>
  <si>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</si>
  <si>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</si>
  <si>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</si>
  <si>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</si>
  <si>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</si>
  <si>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FÍSIC044B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</si>
</sst>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64E3-20DD-4D77-99C4-5D8001C76634}">
  <dimension ref="A1:P31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72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83</v>
      </c>
      <c r="E3" s="13">
        <v>90</v>
      </c>
      <c r="F3" s="13">
        <v>95</v>
      </c>
      <c r="G3" s="14"/>
      <c r="H3" s="13"/>
      <c r="I3" s="13"/>
      <c r="J3" s="13"/>
      <c r="M3">
        <f>D3+E3+F3+G3+H3</f>
        <v>268</v>
      </c>
      <c r="N3">
        <f>D3*0.17+E3*0.17+F3*0.17+G3*0.17+H3*0.17</f>
        <v>45.56</v>
      </c>
      <c r="O3">
        <f>I3*0.15</f>
        <v>0</v>
      </c>
      <c r="P3">
        <f>ROUND(N3+O3,0)</f>
        <v>46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77</v>
      </c>
      <c r="E4" s="13">
        <v>82</v>
      </c>
      <c r="F4" s="13">
        <v>95</v>
      </c>
      <c r="G4" s="14"/>
      <c r="H4" s="13"/>
      <c r="I4" s="13"/>
      <c r="J4" s="13"/>
      <c r="M4">
        <f>D4+E4+F4+G4+H4</f>
        <v>254</v>
      </c>
      <c r="N4">
        <f>D4*0.17+E4*0.17+F4*0.17+G4*0.17+H4*0.17</f>
        <v>43.180000000000007</v>
      </c>
      <c r="O4">
        <f>I4*0.15</f>
        <v>0</v>
      </c>
      <c r="P4">
        <f>ROUND(N4+O4,0)</f>
        <v>43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67</v>
      </c>
      <c r="E5" s="13">
        <v>60</v>
      </c>
      <c r="F5" s="13">
        <v>83</v>
      </c>
      <c r="G5" s="14"/>
      <c r="H5" s="13"/>
      <c r="I5" s="13"/>
      <c r="J5" s="13"/>
      <c r="M5">
        <f>D5+E5+F5+G5+H5</f>
        <v>210</v>
      </c>
      <c r="N5">
        <f>D5*0.17+E5*0.17+F5*0.17+G5*0.17+H5*0.17</f>
        <v>35.700000000000003</v>
      </c>
      <c r="O5">
        <f>I5*0.15</f>
        <v>0</v>
      </c>
      <c r="P5">
        <f>ROUND(N5+O5,0)</f>
        <v>36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79</v>
      </c>
      <c r="E6" s="13">
        <v>91</v>
      </c>
      <c r="F6" s="13">
        <v>75</v>
      </c>
      <c r="G6" s="14"/>
      <c r="H6" s="13"/>
      <c r="I6" s="13"/>
      <c r="J6" s="13"/>
      <c r="M6">
        <f>D6+E6+F6+G6+H6</f>
        <v>245</v>
      </c>
      <c r="N6">
        <f>D6*0.17+E6*0.17+F6*0.17+G6*0.17+H6*0.17</f>
        <v>41.650000000000006</v>
      </c>
      <c r="O6">
        <f>I6*0.15</f>
        <v>0</v>
      </c>
      <c r="P6">
        <f>ROUND(N6+O6,0)</f>
        <v>42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68</v>
      </c>
      <c r="E7" s="13">
        <v>61</v>
      </c>
      <c r="F7" s="13">
        <v>63</v>
      </c>
      <c r="G7" s="14"/>
      <c r="H7" s="13"/>
      <c r="I7" s="13"/>
      <c r="J7" s="13"/>
      <c r="M7">
        <f>D7+E7+F7+G7+H7</f>
        <v>192</v>
      </c>
      <c r="N7">
        <f>D7*0.17+E7*0.17+F7*0.17+G7*0.17+H7*0.17</f>
        <v>32.64</v>
      </c>
      <c r="O7">
        <f>I7*0.15</f>
        <v>0</v>
      </c>
      <c r="P7">
        <f>ROUND(N7+O7,0)</f>
        <v>33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82</v>
      </c>
      <c r="E8" s="13">
        <v>87</v>
      </c>
      <c r="F8" s="13">
        <v>79</v>
      </c>
      <c r="G8" s="14"/>
      <c r="H8" s="13"/>
      <c r="I8" s="13"/>
      <c r="J8" s="13"/>
      <c r="M8">
        <f>D8+E8+F8+G8+H8</f>
        <v>248</v>
      </c>
      <c r="N8">
        <f>D8*0.17+E8*0.17+F8*0.17+G8*0.17+H8*0.17</f>
        <v>42.160000000000004</v>
      </c>
      <c r="O8">
        <f>I8*0.15</f>
        <v>0</v>
      </c>
      <c r="P8">
        <f>ROUND(N8+O8,0)</f>
        <v>42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95</v>
      </c>
      <c r="E9" s="13">
        <v>77</v>
      </c>
      <c r="F9" s="13">
        <v>88</v>
      </c>
      <c r="G9" s="14"/>
      <c r="H9" s="13"/>
      <c r="I9" s="13"/>
      <c r="J9" s="13"/>
      <c r="M9">
        <f>D9+E9+F9+G9+H9</f>
        <v>260</v>
      </c>
      <c r="N9">
        <f>D9*0.17+E9*0.17+F9*0.17+G9*0.17+H9*0.17</f>
        <v>44.2</v>
      </c>
      <c r="O9">
        <f>I9*0.15</f>
        <v>0</v>
      </c>
      <c r="P9">
        <f>ROUND(N9+O9,0)</f>
        <v>44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68</v>
      </c>
      <c r="E10" s="13">
        <v>65</v>
      </c>
      <c r="F10" s="13">
        <v>74</v>
      </c>
      <c r="G10" s="14"/>
      <c r="H10" s="13"/>
      <c r="I10" s="13"/>
      <c r="J10" s="13"/>
      <c r="M10">
        <f>D10+E10+F10+G10+H10</f>
        <v>207</v>
      </c>
      <c r="N10">
        <f>D10*0.17+E10*0.17+F10*0.17+G10*0.17+H10*0.17</f>
        <v>35.19</v>
      </c>
      <c r="O10">
        <f>I10*0.15</f>
        <v>0</v>
      </c>
      <c r="P10">
        <f>ROUND(N10+O10,0)</f>
        <v>35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81</v>
      </c>
      <c r="E11" s="13">
        <v>72</v>
      </c>
      <c r="F11" s="13">
        <v>87</v>
      </c>
      <c r="G11" s="14"/>
      <c r="H11" s="13"/>
      <c r="I11" s="13"/>
      <c r="J11" s="13"/>
      <c r="M11">
        <f>D11+E11+F11+G11+H11</f>
        <v>240</v>
      </c>
      <c r="N11">
        <f>D11*0.17+E11*0.17+F11*0.17+G11*0.17+H11*0.17</f>
        <v>40.800000000000004</v>
      </c>
      <c r="O11">
        <f>I11*0.15</f>
        <v>0</v>
      </c>
      <c r="P11">
        <f>ROUND(N11+O11,0)</f>
        <v>41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93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293</v>
      </c>
      <c r="N12">
        <f>D12*0.17+E12*0.17+F12*0.17+G12*0.17+H12*0.17</f>
        <v>49.81</v>
      </c>
      <c r="O12">
        <f>I12*0.15</f>
        <v>0</v>
      </c>
      <c r="P12">
        <f>ROUND(N12+O12,0)</f>
        <v>50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81</v>
      </c>
      <c r="E13" s="13">
        <v>75</v>
      </c>
      <c r="F13" s="13">
        <v>74</v>
      </c>
      <c r="G13" s="14"/>
      <c r="H13" s="13"/>
      <c r="I13" s="13"/>
      <c r="J13" s="13"/>
      <c r="M13">
        <f>D13+E13+F13+G13+H13</f>
        <v>230</v>
      </c>
      <c r="N13">
        <f>D13*0.17+E13*0.17+F13*0.17+G13*0.17+H13*0.17</f>
        <v>39.1</v>
      </c>
      <c r="O13">
        <f>I13*0.15</f>
        <v>0</v>
      </c>
      <c r="P13">
        <f>ROUND(N13+O13,0)</f>
        <v>39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68</v>
      </c>
      <c r="E14" s="13">
        <v>50</v>
      </c>
      <c r="F14" s="13">
        <v>62</v>
      </c>
      <c r="G14" s="14"/>
      <c r="H14" s="13"/>
      <c r="I14" s="13"/>
      <c r="J14" s="13"/>
      <c r="M14">
        <f>D14+E14+F14+G14+H14</f>
        <v>180</v>
      </c>
      <c r="N14">
        <f>D14*0.17+E14*0.17+F14*0.17+G14*0.17+H14*0.17</f>
        <v>30.6</v>
      </c>
      <c r="O14">
        <f>I14*0.15</f>
        <v>0</v>
      </c>
      <c r="P14">
        <f>ROUND(N14+O14,0)</f>
        <v>31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87</v>
      </c>
      <c r="E15" s="13">
        <v>81</v>
      </c>
      <c r="F15" s="13">
        <v>66</v>
      </c>
      <c r="G15" s="14"/>
      <c r="H15" s="13"/>
      <c r="I15" s="13"/>
      <c r="J15" s="13"/>
      <c r="M15">
        <f>D15+E15+F15+G15+H15</f>
        <v>234</v>
      </c>
      <c r="N15">
        <f>D15*0.17+E15*0.17+F15*0.17+G15*0.17+H15*0.17</f>
        <v>39.78</v>
      </c>
      <c r="O15">
        <f>I15*0.15</f>
        <v>0</v>
      </c>
      <c r="P15">
        <f>ROUND(N15+O15,0)</f>
        <v>40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73</v>
      </c>
      <c r="E16" s="13">
        <v>63</v>
      </c>
      <c r="F16" s="13">
        <v>60</v>
      </c>
      <c r="G16" s="14"/>
      <c r="H16" s="13"/>
      <c r="I16" s="13"/>
      <c r="J16" s="13"/>
      <c r="M16">
        <f>D16+E16+F16+G16+H16</f>
        <v>196</v>
      </c>
      <c r="N16">
        <f>D16*0.17+E16*0.17+F16*0.17+G16*0.17+H16*0.17</f>
        <v>33.32</v>
      </c>
      <c r="O16">
        <f>I16*0.15</f>
        <v>0</v>
      </c>
      <c r="P16">
        <f>ROUND(N16+O16,0)</f>
        <v>33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80</v>
      </c>
      <c r="E17" s="13">
        <v>82</v>
      </c>
      <c r="F17" s="13">
        <v>94</v>
      </c>
      <c r="G17" s="14"/>
      <c r="H17" s="13"/>
      <c r="I17" s="13"/>
      <c r="J17" s="13"/>
      <c r="M17">
        <f>D17+E17+F17+G17+H17</f>
        <v>256</v>
      </c>
      <c r="N17">
        <f>D17*0.17+E17*0.17+F17*0.17+G17*0.17+H17*0.17</f>
        <v>43.52</v>
      </c>
      <c r="O17">
        <f>I17*0.15</f>
        <v>0</v>
      </c>
      <c r="P17">
        <f>ROUND(N17+O17,0)</f>
        <v>44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89</v>
      </c>
      <c r="E18" s="13">
        <v>82</v>
      </c>
      <c r="F18" s="13">
        <v>96</v>
      </c>
      <c r="G18" s="14"/>
      <c r="H18" s="13"/>
      <c r="I18" s="13"/>
      <c r="J18" s="13"/>
      <c r="M18">
        <f>D18+E18+F18+G18+H18</f>
        <v>267</v>
      </c>
      <c r="N18">
        <f>D18*0.17+E18*0.17+F18*0.17+G18*0.17+H18*0.17</f>
        <v>45.39</v>
      </c>
      <c r="O18">
        <f>I18*0.15</f>
        <v>0</v>
      </c>
      <c r="P18">
        <f>ROUND(N18+O18,0)</f>
        <v>45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68</v>
      </c>
      <c r="E19" s="13">
        <v>53</v>
      </c>
      <c r="F19" s="13">
        <v>86</v>
      </c>
      <c r="G19" s="14"/>
      <c r="H19" s="13"/>
      <c r="I19" s="13"/>
      <c r="J19" s="13"/>
      <c r="M19">
        <f>D19+E19+F19+G19+H19</f>
        <v>207</v>
      </c>
      <c r="N19">
        <f>D19*0.17+E19*0.17+F19*0.17+G19*0.17+H19*0.17</f>
        <v>35.19</v>
      </c>
      <c r="O19">
        <f>I19*0.15</f>
        <v>0</v>
      </c>
      <c r="P19">
        <f>ROUND(N19+O19,0)</f>
        <v>35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65</v>
      </c>
      <c r="E20" s="13">
        <v>67</v>
      </c>
      <c r="F20" s="13">
        <v>90</v>
      </c>
      <c r="G20" s="14"/>
      <c r="H20" s="13"/>
      <c r="I20" s="13"/>
      <c r="J20" s="13"/>
      <c r="M20">
        <f>D20+E20+F20+G20+H20</f>
        <v>222</v>
      </c>
      <c r="N20">
        <f>D20*0.17+E20*0.17+F20*0.17+G20*0.17+H20*0.17</f>
        <v>37.74</v>
      </c>
      <c r="O20">
        <f>I20*0.15</f>
        <v>0</v>
      </c>
      <c r="P20">
        <f>ROUND(N20+O20,0)</f>
        <v>38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81</v>
      </c>
      <c r="E21" s="13">
        <v>68</v>
      </c>
      <c r="F21" s="13">
        <v>91</v>
      </c>
      <c r="G21" s="14"/>
      <c r="H21" s="13"/>
      <c r="I21" s="13"/>
      <c r="J21" s="13"/>
      <c r="M21">
        <f>D21+E21+F21+G21+H21</f>
        <v>240</v>
      </c>
      <c r="N21">
        <f>D21*0.17+E21*0.17+F21*0.17+G21*0.17+H21*0.17</f>
        <v>40.800000000000004</v>
      </c>
      <c r="O21">
        <f>I21*0.15</f>
        <v>0</v>
      </c>
      <c r="P21">
        <f>ROUND(N21+O21,0)</f>
        <v>41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75</v>
      </c>
      <c r="E22" s="13">
        <v>74</v>
      </c>
      <c r="F22" s="13">
        <v>78</v>
      </c>
      <c r="G22" s="14"/>
      <c r="H22" s="13"/>
      <c r="I22" s="13"/>
      <c r="J22" s="13"/>
      <c r="M22">
        <f>D22+E22+F22+G22+H22</f>
        <v>227</v>
      </c>
      <c r="N22">
        <f>D22*0.17+E22*0.17+F22*0.17+G22*0.17+H22*0.17</f>
        <v>38.590000000000003</v>
      </c>
      <c r="O22">
        <f>I22*0.15</f>
        <v>0</v>
      </c>
      <c r="P22">
        <f>ROUND(N22+O22,0)</f>
        <v>39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91</v>
      </c>
      <c r="E23" s="13">
        <v>79</v>
      </c>
      <c r="F23" s="13">
        <v>93</v>
      </c>
      <c r="G23" s="14"/>
      <c r="H23" s="13"/>
      <c r="I23" s="13"/>
      <c r="J23" s="13"/>
      <c r="M23">
        <f>D23+E23+F23+G23+H23</f>
        <v>263</v>
      </c>
      <c r="N23">
        <f>D23*0.17+E23*0.17+F23*0.17+G23*0.17+H23*0.17</f>
        <v>44.71</v>
      </c>
      <c r="O23">
        <f>I23*0.15</f>
        <v>0</v>
      </c>
      <c r="P23">
        <f>ROUND(N23+O23,0)</f>
        <v>45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78</v>
      </c>
      <c r="E24" s="13">
        <v>68</v>
      </c>
      <c r="F24" s="13">
        <v>80</v>
      </c>
      <c r="G24" s="14"/>
      <c r="H24" s="13"/>
      <c r="I24" s="13"/>
      <c r="J24" s="13"/>
      <c r="M24">
        <f>D24+E24+F24+G24+H24</f>
        <v>226</v>
      </c>
      <c r="N24">
        <f>D24*0.17+E24*0.17+F24*0.17+G24*0.17+H24*0.17</f>
        <v>38.42</v>
      </c>
      <c r="O24">
        <f>I24*0.15</f>
        <v>0</v>
      </c>
      <c r="P24">
        <f>ROUND(N24+O24,0)</f>
        <v>38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60</v>
      </c>
      <c r="E25" s="13">
        <v>56</v>
      </c>
      <c r="F25" s="13">
        <v>83</v>
      </c>
      <c r="G25" s="14"/>
      <c r="H25" s="13"/>
      <c r="I25" s="13"/>
      <c r="J25" s="13"/>
      <c r="M25">
        <f>D25+E25+F25+G25+H25</f>
        <v>199</v>
      </c>
      <c r="N25">
        <f>D25*0.17+E25*0.17+F25*0.17+G25*0.17+H25*0.17</f>
        <v>33.830000000000005</v>
      </c>
      <c r="O25">
        <f>I25*0.15</f>
        <v>0</v>
      </c>
      <c r="P25">
        <f>ROUND(N25+O25,0)</f>
        <v>34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48</v>
      </c>
      <c r="E26" s="13">
        <v>62</v>
      </c>
      <c r="F26" s="13">
        <v>61</v>
      </c>
      <c r="G26" s="14"/>
      <c r="H26" s="13"/>
      <c r="I26" s="13"/>
      <c r="J26" s="13"/>
      <c r="M26">
        <f>D26+E26+F26+G26+H26</f>
        <v>171</v>
      </c>
      <c r="N26">
        <f>D26*0.17+E26*0.17+F26*0.17+G26*0.17+H26*0.17</f>
        <v>29.070000000000004</v>
      </c>
      <c r="O26">
        <f>I26*0.15</f>
        <v>0</v>
      </c>
      <c r="P26">
        <f>ROUND(N26+O26,0)</f>
        <v>29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100</v>
      </c>
      <c r="E27" s="13">
        <v>90</v>
      </c>
      <c r="F27" s="13">
        <v>100</v>
      </c>
      <c r="G27" s="14"/>
      <c r="H27" s="13"/>
      <c r="I27" s="13"/>
      <c r="J27" s="13"/>
      <c r="M27">
        <f>D27+E27+F27+G27+H27</f>
        <v>290</v>
      </c>
      <c r="N27">
        <f>D27*0.17+E27*0.17+F27*0.17+G27*0.17+H27*0.17</f>
        <v>49.3</v>
      </c>
      <c r="O27">
        <f>I27*0.15</f>
        <v>0</v>
      </c>
      <c r="P27">
        <f>ROUND(N27+O27,0)</f>
        <v>49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71</v>
      </c>
      <c r="E28" s="13">
        <v>79</v>
      </c>
      <c r="F28" s="13">
        <v>81</v>
      </c>
      <c r="G28" s="14"/>
      <c r="H28" s="13"/>
      <c r="I28" s="13"/>
      <c r="J28" s="13"/>
      <c r="M28">
        <f>D28+E28+F28+G28+H28</f>
        <v>231</v>
      </c>
      <c r="N28">
        <f>D28*0.17+E28*0.17+F28*0.17+G28*0.17+H28*0.17</f>
        <v>39.270000000000003</v>
      </c>
      <c r="O28">
        <f>I28*0.15</f>
        <v>0</v>
      </c>
      <c r="P28">
        <f>ROUND(N28+O28,0)</f>
        <v>39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100</v>
      </c>
      <c r="E29" s="13">
        <v>100</v>
      </c>
      <c r="F29" s="13">
        <v>100</v>
      </c>
      <c r="G29" s="14"/>
      <c r="H29" s="13"/>
      <c r="I29" s="13"/>
      <c r="J29" s="13"/>
      <c r="M29">
        <f>D29+E29+F29+G29+H29</f>
        <v>300</v>
      </c>
      <c r="N29">
        <f>D29*0.17+E29*0.17+F29*0.17+G29*0.17+H29*0.17</f>
        <v>51</v>
      </c>
      <c r="O29">
        <f>I29*0.15</f>
        <v>0</v>
      </c>
      <c r="P29">
        <f>ROUND(N29+O29,0)</f>
        <v>51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80</v>
      </c>
      <c r="E30" s="13">
        <v>85</v>
      </c>
      <c r="F30" s="13">
        <v>96</v>
      </c>
      <c r="G30" s="14"/>
      <c r="H30" s="13"/>
      <c r="I30" s="13"/>
      <c r="J30" s="13"/>
      <c r="M30">
        <f>D30+E30+F30+G30+H30</f>
        <v>261</v>
      </c>
      <c r="N30">
        <f>D30*0.17+E30*0.17+F30*0.17+G30*0.17+H30*0.17</f>
        <v>44.370000000000005</v>
      </c>
      <c r="O30">
        <f>I30*0.15</f>
        <v>0</v>
      </c>
      <c r="P30">
        <f>ROUND(N30+O30,0)</f>
        <v>44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76</v>
      </c>
      <c r="E31" s="13">
        <v>75</v>
      </c>
      <c r="F31" s="13">
        <v>82</v>
      </c>
      <c r="G31" s="14"/>
      <c r="H31" s="13"/>
      <c r="I31" s="13"/>
      <c r="J31" s="13"/>
      <c r="M31">
        <f>D31+E31+F31+G31+H31</f>
        <v>233</v>
      </c>
      <c r="N31">
        <f>D31*0.17+E31*0.17+F31*0.17+G31*0.17+H31*0.17</f>
        <v>39.61</v>
      </c>
      <c r="O31">
        <f>I31*0.15</f>
        <v>0</v>
      </c>
      <c r="P31">
        <f>ROUND(N31+O31,0)</f>
        <v>40</v>
      </c>
    </row>
  </sheetData>
  <sheetProtection algorithmName="SHA-512" hashValue="wQKAiAJBw3rvazbj0XHpN/DU90MMGb/pLc3I0jefhUPsFOkGKfD1Lu0J3rdocsUvh+RuDNhLKWfGm942AQ029w==" saltValue="9elRy+LkUnUAnWCFwMSBxg==" spinCount="100000" sheet="1" objects="1" scenarios="1"/>
  <dataValidations count="29">
    <dataValidation type="whole" allowBlank="1" showInputMessage="1" showErrorMessage="1" errorTitle="Valor fuera de rango" error="Ingrese un valor correcto" sqref="G3" xr:uid="{F1C06140-CE62-4346-8873-26F931EC8894}">
      <formula1>0</formula1>
      <formula2>100</formula2>
    </dataValidation>
    <dataValidation type="whole" allowBlank="1" showInputMessage="1" showErrorMessage="1" errorTitle="Valor fuera de rango" error="Ingrese un valor correcto" sqref="G4" xr:uid="{68952077-D9E6-4105-A52E-135E67B3683A}">
      <formula1>0</formula1>
      <formula2>100</formula2>
    </dataValidation>
    <dataValidation type="whole" allowBlank="1" showInputMessage="1" showErrorMessage="1" errorTitle="Valor fuera de rango" error="Ingrese un valor correcto" sqref="G5" xr:uid="{F1F377D2-A552-4C2A-B0AC-3D5F4ADA4CF3}">
      <formula1>0</formula1>
      <formula2>100</formula2>
    </dataValidation>
    <dataValidation type="whole" allowBlank="1" showInputMessage="1" showErrorMessage="1" errorTitle="Valor fuera de rango" error="Ingrese un valor correcto" sqref="G6" xr:uid="{C6F7ECEB-92DD-4652-B0E3-4275F29AEE91}">
      <formula1>0</formula1>
      <formula2>100</formula2>
    </dataValidation>
    <dataValidation type="whole" allowBlank="1" showInputMessage="1" showErrorMessage="1" errorTitle="Valor fuera de rango" error="Ingrese un valor correcto" sqref="G7" xr:uid="{854B3739-1D3F-472D-BDB6-329389B57B57}">
      <formula1>0</formula1>
      <formula2>100</formula2>
    </dataValidation>
    <dataValidation type="whole" allowBlank="1" showInputMessage="1" showErrorMessage="1" errorTitle="Valor fuera de rango" error="Ingrese un valor correcto" sqref="G8" xr:uid="{0C31F2CF-5D49-484C-B8CC-EE333958DFED}">
      <formula1>0</formula1>
      <formula2>100</formula2>
    </dataValidation>
    <dataValidation type="whole" allowBlank="1" showInputMessage="1" showErrorMessage="1" errorTitle="Valor fuera de rango" error="Ingrese un valor correcto" sqref="G9" xr:uid="{59E67FF8-43CD-4EC6-A2B8-53548CF20AB1}">
      <formula1>0</formula1>
      <formula2>100</formula2>
    </dataValidation>
    <dataValidation type="whole" allowBlank="1" showInputMessage="1" showErrorMessage="1" errorTitle="Valor fuera de rango" error="Ingrese un valor correcto" sqref="G10" xr:uid="{24385C85-FEFC-494D-B136-5E3F473100C1}">
      <formula1>0</formula1>
      <formula2>100</formula2>
    </dataValidation>
    <dataValidation type="whole" allowBlank="1" showInputMessage="1" showErrorMessage="1" errorTitle="Valor fuera de rango" error="Ingrese un valor correcto" sqref="G11" xr:uid="{74DD3588-2E56-47BA-BEB2-DD989D976681}">
      <formula1>0</formula1>
      <formula2>100</formula2>
    </dataValidation>
    <dataValidation type="whole" allowBlank="1" showInputMessage="1" showErrorMessage="1" errorTitle="Valor fuera de rango" error="Ingrese un valor correcto" sqref="G12" xr:uid="{8FA23A3A-A8CD-4681-8085-8A7CC0F94CFC}">
      <formula1>0</formula1>
      <formula2>100</formula2>
    </dataValidation>
    <dataValidation type="whole" allowBlank="1" showInputMessage="1" showErrorMessage="1" errorTitle="Valor fuera de rango" error="Ingrese un valor correcto" sqref="G13" xr:uid="{54015CF3-A008-4CF9-8C30-2704617AA650}">
      <formula1>0</formula1>
      <formula2>100</formula2>
    </dataValidation>
    <dataValidation type="whole" allowBlank="1" showInputMessage="1" showErrorMessage="1" errorTitle="Valor fuera de rango" error="Ingrese un valor correcto" sqref="G14" xr:uid="{579268FC-C960-4E41-8CBF-B2332F928739}">
      <formula1>0</formula1>
      <formula2>100</formula2>
    </dataValidation>
    <dataValidation type="whole" allowBlank="1" showInputMessage="1" showErrorMessage="1" errorTitle="Valor fuera de rango" error="Ingrese un valor correcto" sqref="G15" xr:uid="{5410D705-4A4E-4D9A-879F-BAF3E1D09A84}">
      <formula1>0</formula1>
      <formula2>100</formula2>
    </dataValidation>
    <dataValidation type="whole" allowBlank="1" showInputMessage="1" showErrorMessage="1" errorTitle="Valor fuera de rango" error="Ingrese un valor correcto" sqref="G16" xr:uid="{52E3C6D3-1F40-4105-A0D9-05D2FD25F12B}">
      <formula1>0</formula1>
      <formula2>100</formula2>
    </dataValidation>
    <dataValidation type="whole" allowBlank="1" showInputMessage="1" showErrorMessage="1" errorTitle="Valor fuera de rango" error="Ingrese un valor correcto" sqref="G17" xr:uid="{6B727D19-59AC-4969-A3BA-E0614D4823F8}">
      <formula1>0</formula1>
      <formula2>100</formula2>
    </dataValidation>
    <dataValidation type="whole" allowBlank="1" showInputMessage="1" showErrorMessage="1" errorTitle="Valor fuera de rango" error="Ingrese un valor correcto" sqref="G18" xr:uid="{9C9C27F9-7589-4FCC-B38C-0456636D5DC3}">
      <formula1>0</formula1>
      <formula2>100</formula2>
    </dataValidation>
    <dataValidation type="whole" allowBlank="1" showInputMessage="1" showErrorMessage="1" errorTitle="Valor fuera de rango" error="Ingrese un valor correcto" sqref="G19" xr:uid="{6622372D-2D15-4EE3-8A86-50F9DD15BA44}">
      <formula1>0</formula1>
      <formula2>100</formula2>
    </dataValidation>
    <dataValidation type="whole" allowBlank="1" showInputMessage="1" showErrorMessage="1" errorTitle="Valor fuera de rango" error="Ingrese un valor correcto" sqref="G20" xr:uid="{A8075F9C-7700-4260-9F41-77D63BAD8540}">
      <formula1>0</formula1>
      <formula2>100</formula2>
    </dataValidation>
    <dataValidation type="whole" allowBlank="1" showInputMessage="1" showErrorMessage="1" errorTitle="Valor fuera de rango" error="Ingrese un valor correcto" sqref="G21" xr:uid="{F107422F-D009-47B5-81F2-008B07734819}">
      <formula1>0</formula1>
      <formula2>100</formula2>
    </dataValidation>
    <dataValidation type="whole" allowBlank="1" showInputMessage="1" showErrorMessage="1" errorTitle="Valor fuera de rango" error="Ingrese un valor correcto" sqref="G22" xr:uid="{51D6F1BA-8667-4309-B750-667651FEA4A1}">
      <formula1>0</formula1>
      <formula2>100</formula2>
    </dataValidation>
    <dataValidation type="whole" allowBlank="1" showInputMessage="1" showErrorMessage="1" errorTitle="Valor fuera de rango" error="Ingrese un valor correcto" sqref="G23" xr:uid="{C63A4BB9-6302-4FCB-81CB-72D573B155F9}">
      <formula1>0</formula1>
      <formula2>100</formula2>
    </dataValidation>
    <dataValidation type="whole" allowBlank="1" showInputMessage="1" showErrorMessage="1" errorTitle="Valor fuera de rango" error="Ingrese un valor correcto" sqref="G24" xr:uid="{C7EBEA68-C3CE-4315-8C8F-55195A2285E2}">
      <formula1>0</formula1>
      <formula2>100</formula2>
    </dataValidation>
    <dataValidation type="whole" allowBlank="1" showInputMessage="1" showErrorMessage="1" errorTitle="Valor fuera de rango" error="Ingrese un valor correcto" sqref="G25" xr:uid="{E9646B75-07CC-43EB-AD52-36BE68995F7C}">
      <formula1>0</formula1>
      <formula2>100</formula2>
    </dataValidation>
    <dataValidation type="whole" allowBlank="1" showInputMessage="1" showErrorMessage="1" errorTitle="Valor fuera de rango" error="Ingrese un valor correcto" sqref="G26" xr:uid="{4E6A5564-FBC3-488F-9873-9F6EA16500B6}">
      <formula1>0</formula1>
      <formula2>100</formula2>
    </dataValidation>
    <dataValidation type="whole" allowBlank="1" showInputMessage="1" showErrorMessage="1" errorTitle="Valor fuera de rango" error="Ingrese un valor correcto" sqref="G27" xr:uid="{E8969BF7-BF65-433C-8072-95F7A0F14E63}">
      <formula1>0</formula1>
      <formula2>100</formula2>
    </dataValidation>
    <dataValidation type="whole" allowBlank="1" showInputMessage="1" showErrorMessage="1" errorTitle="Valor fuera de rango" error="Ingrese un valor correcto" sqref="G28" xr:uid="{0FFB0A56-D6D9-459D-AF1A-0E617FF81E42}">
      <formula1>0</formula1>
      <formula2>100</formula2>
    </dataValidation>
    <dataValidation type="whole" allowBlank="1" showInputMessage="1" showErrorMessage="1" errorTitle="Valor fuera de rango" error="Ingrese un valor correcto" sqref="G29" xr:uid="{6888D926-0580-447D-8E17-34878B4CB94F}">
      <formula1>0</formula1>
      <formula2>100</formula2>
    </dataValidation>
    <dataValidation type="whole" allowBlank="1" showInputMessage="1" showErrorMessage="1" errorTitle="Valor fuera de rango" error="Ingrese un valor correcto" sqref="G30" xr:uid="{75865CB1-5838-4C87-8F14-801AF4958E59}">
      <formula1>0</formula1>
      <formula2>100</formula2>
    </dataValidation>
    <dataValidation type="whole" allowBlank="1" showInputMessage="1" showErrorMessage="1" errorTitle="Valor fuera de rango" error="Ingrese un valor correcto" sqref="G31" xr:uid="{A636280D-0897-47E1-88F7-F4B53CAAC6CB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DEE7-CD61-43DC-904F-73DEFAA37D1D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73</v>
      </c>
      <c r="C1" s="1" t="s">
        <v>74</v>
      </c>
      <c r="D1" s="5" t="s">
        <v>135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75</v>
      </c>
      <c r="B3" s="11">
        <v>1</v>
      </c>
      <c r="C3" s="12" t="s">
        <v>76</v>
      </c>
      <c r="D3" s="13">
        <v>40</v>
      </c>
      <c r="E3" s="13">
        <v>49</v>
      </c>
      <c r="F3" s="13">
        <v>56</v>
      </c>
      <c r="G3" s="14"/>
      <c r="H3" s="13"/>
      <c r="I3" s="13"/>
      <c r="J3" s="13"/>
      <c r="M3">
        <f>D3+E3+F3+G3+H3</f>
        <v>145</v>
      </c>
      <c r="N3">
        <f>D3*0.17+E3*0.17+F3*0.17+G3*0.17+H3*0.17</f>
        <v>24.650000000000002</v>
      </c>
      <c r="O3">
        <f>I3*0.15</f>
        <v>0</v>
      </c>
      <c r="P3">
        <f>ROUND(N3+O3,0)</f>
        <v>25</v>
      </c>
    </row>
    <row r="4" spans="1:16" x14ac:dyDescent="0.25">
      <c r="A4" s="11" t="s">
        <v>77</v>
      </c>
      <c r="B4" s="11">
        <v>2</v>
      </c>
      <c r="C4" s="12" t="s">
        <v>78</v>
      </c>
      <c r="D4" s="13">
        <v>63</v>
      </c>
      <c r="E4" s="13">
        <v>54</v>
      </c>
      <c r="F4" s="13">
        <v>64</v>
      </c>
      <c r="G4" s="14"/>
      <c r="H4" s="13"/>
      <c r="I4" s="13"/>
      <c r="J4" s="13"/>
      <c r="M4">
        <f>D4+E4+F4+G4+H4</f>
        <v>181</v>
      </c>
      <c r="N4">
        <f>D4*0.17+E4*0.17+F4*0.17+G4*0.17+H4*0.17</f>
        <v>30.770000000000003</v>
      </c>
      <c r="O4">
        <f>I4*0.15</f>
        <v>0</v>
      </c>
      <c r="P4">
        <f>ROUND(N4+O4,0)</f>
        <v>31</v>
      </c>
    </row>
    <row r="5" spans="1:16" x14ac:dyDescent="0.25">
      <c r="A5" s="11" t="s">
        <v>79</v>
      </c>
      <c r="B5" s="11">
        <v>3</v>
      </c>
      <c r="C5" s="12" t="s">
        <v>80</v>
      </c>
      <c r="D5" s="13">
        <v>56</v>
      </c>
      <c r="E5" s="13">
        <v>72</v>
      </c>
      <c r="F5" s="13">
        <v>84</v>
      </c>
      <c r="G5" s="14"/>
      <c r="H5" s="13"/>
      <c r="I5" s="13"/>
      <c r="J5" s="13"/>
      <c r="M5">
        <f>D5+E5+F5+G5+H5</f>
        <v>212</v>
      </c>
      <c r="N5">
        <f>D5*0.17+E5*0.17+F5*0.17+G5*0.17+H5*0.17</f>
        <v>36.040000000000006</v>
      </c>
      <c r="O5">
        <f>I5*0.15</f>
        <v>0</v>
      </c>
      <c r="P5">
        <f>ROUND(N5+O5,0)</f>
        <v>36</v>
      </c>
    </row>
    <row r="6" spans="1:16" x14ac:dyDescent="0.25">
      <c r="A6" s="11" t="s">
        <v>81</v>
      </c>
      <c r="B6" s="11">
        <v>4</v>
      </c>
      <c r="C6" s="12" t="s">
        <v>82</v>
      </c>
      <c r="D6" s="13">
        <v>63</v>
      </c>
      <c r="E6" s="13">
        <v>60</v>
      </c>
      <c r="F6" s="13">
        <v>61</v>
      </c>
      <c r="G6" s="14"/>
      <c r="H6" s="13"/>
      <c r="I6" s="13"/>
      <c r="J6" s="13"/>
      <c r="M6">
        <f>D6+E6+F6+G6+H6</f>
        <v>184</v>
      </c>
      <c r="N6">
        <f>D6*0.17+E6*0.17+F6*0.17+G6*0.17+H6*0.17</f>
        <v>31.280000000000005</v>
      </c>
      <c r="O6">
        <f>I6*0.15</f>
        <v>0</v>
      </c>
      <c r="P6">
        <f>ROUND(N6+O6,0)</f>
        <v>31</v>
      </c>
    </row>
    <row r="7" spans="1:16" x14ac:dyDescent="0.25">
      <c r="A7" s="11" t="s">
        <v>83</v>
      </c>
      <c r="B7" s="11">
        <v>5</v>
      </c>
      <c r="C7" s="12" t="s">
        <v>84</v>
      </c>
      <c r="D7" s="13">
        <v>100</v>
      </c>
      <c r="E7" s="13">
        <v>100</v>
      </c>
      <c r="F7" s="13">
        <v>100</v>
      </c>
      <c r="G7" s="14"/>
      <c r="H7" s="13"/>
      <c r="I7" s="13"/>
      <c r="J7" s="13"/>
      <c r="M7">
        <f>D7+E7+F7+G7+H7</f>
        <v>300</v>
      </c>
      <c r="N7">
        <f>D7*0.17+E7*0.17+F7*0.17+G7*0.17+H7*0.17</f>
        <v>51</v>
      </c>
      <c r="O7">
        <f>I7*0.15</f>
        <v>0</v>
      </c>
      <c r="P7">
        <f>ROUND(N7+O7,0)</f>
        <v>51</v>
      </c>
    </row>
    <row r="8" spans="1:16" x14ac:dyDescent="0.25">
      <c r="A8" s="11" t="s">
        <v>85</v>
      </c>
      <c r="B8" s="11">
        <v>6</v>
      </c>
      <c r="C8" s="12" t="s">
        <v>86</v>
      </c>
      <c r="D8" s="13">
        <v>76</v>
      </c>
      <c r="E8" s="13">
        <v>48</v>
      </c>
      <c r="F8" s="13">
        <v>72</v>
      </c>
      <c r="G8" s="14"/>
      <c r="H8" s="13"/>
      <c r="I8" s="13"/>
      <c r="J8" s="13"/>
      <c r="M8">
        <f>D8+E8+F8+G8+H8</f>
        <v>196</v>
      </c>
      <c r="N8">
        <f>D8*0.17+E8*0.17+F8*0.17+G8*0.17+H8*0.17</f>
        <v>33.32</v>
      </c>
      <c r="O8">
        <f>I8*0.15</f>
        <v>0</v>
      </c>
      <c r="P8">
        <f>ROUND(N8+O8,0)</f>
        <v>33</v>
      </c>
    </row>
    <row r="9" spans="1:16" x14ac:dyDescent="0.25">
      <c r="A9" s="11" t="s">
        <v>87</v>
      </c>
      <c r="B9" s="11">
        <v>7</v>
      </c>
      <c r="C9" s="12" t="s">
        <v>88</v>
      </c>
      <c r="D9" s="13">
        <v>86</v>
      </c>
      <c r="E9" s="13">
        <v>76</v>
      </c>
      <c r="F9" s="13">
        <v>68</v>
      </c>
      <c r="G9" s="14"/>
      <c r="H9" s="13"/>
      <c r="I9" s="13"/>
      <c r="J9" s="13"/>
      <c r="M9">
        <f>D9+E9+F9+G9+H9</f>
        <v>230</v>
      </c>
      <c r="N9">
        <f>D9*0.17+E9*0.17+F9*0.17+G9*0.17+H9*0.17</f>
        <v>39.1</v>
      </c>
      <c r="O9">
        <f>I9*0.15</f>
        <v>0</v>
      </c>
      <c r="P9">
        <f>ROUND(N9+O9,0)</f>
        <v>39</v>
      </c>
    </row>
    <row r="10" spans="1:16" x14ac:dyDescent="0.25">
      <c r="A10" s="11" t="s">
        <v>89</v>
      </c>
      <c r="B10" s="11">
        <v>8</v>
      </c>
      <c r="C10" s="12" t="s">
        <v>90</v>
      </c>
      <c r="D10" s="13">
        <v>72</v>
      </c>
      <c r="E10" s="13">
        <v>65</v>
      </c>
      <c r="F10" s="13">
        <v>57</v>
      </c>
      <c r="G10" s="14"/>
      <c r="H10" s="13"/>
      <c r="I10" s="13"/>
      <c r="J10" s="13"/>
      <c r="M10">
        <f>D10+E10+F10+G10+H10</f>
        <v>194</v>
      </c>
      <c r="N10">
        <f>D10*0.17+E10*0.17+F10*0.17+G10*0.17+H10*0.17</f>
        <v>32.980000000000004</v>
      </c>
      <c r="O10">
        <f>I10*0.15</f>
        <v>0</v>
      </c>
      <c r="P10">
        <f>ROUND(N10+O10,0)</f>
        <v>33</v>
      </c>
    </row>
    <row r="11" spans="1:16" x14ac:dyDescent="0.25">
      <c r="A11" s="11" t="s">
        <v>91</v>
      </c>
      <c r="B11" s="11">
        <v>9</v>
      </c>
      <c r="C11" s="12" t="s">
        <v>92</v>
      </c>
      <c r="D11" s="13">
        <v>75</v>
      </c>
      <c r="E11" s="13">
        <v>65</v>
      </c>
      <c r="F11" s="13">
        <v>83</v>
      </c>
      <c r="G11" s="14"/>
      <c r="H11" s="13"/>
      <c r="I11" s="13"/>
      <c r="J11" s="13"/>
      <c r="M11">
        <f>D11+E11+F11+G11+H11</f>
        <v>223</v>
      </c>
      <c r="N11">
        <f>D11*0.17+E11*0.17+F11*0.17+G11*0.17+H11*0.17</f>
        <v>37.910000000000004</v>
      </c>
      <c r="O11">
        <f>I11*0.15</f>
        <v>0</v>
      </c>
      <c r="P11">
        <f>ROUND(N11+O11,0)</f>
        <v>38</v>
      </c>
    </row>
    <row r="12" spans="1:16" x14ac:dyDescent="0.25">
      <c r="A12" s="11" t="s">
        <v>93</v>
      </c>
      <c r="B12" s="11">
        <v>10</v>
      </c>
      <c r="C12" s="12" t="s">
        <v>94</v>
      </c>
      <c r="D12" s="13">
        <v>72</v>
      </c>
      <c r="E12" s="13">
        <v>77</v>
      </c>
      <c r="F12" s="13">
        <v>78</v>
      </c>
      <c r="G12" s="14"/>
      <c r="H12" s="13"/>
      <c r="I12" s="13"/>
      <c r="J12" s="13"/>
      <c r="M12">
        <f>D12+E12+F12+G12+H12</f>
        <v>227</v>
      </c>
      <c r="N12">
        <f>D12*0.17+E12*0.17+F12*0.17+G12*0.17+H12*0.17</f>
        <v>38.590000000000003</v>
      </c>
      <c r="O12">
        <f>I12*0.15</f>
        <v>0</v>
      </c>
      <c r="P12">
        <f>ROUND(N12+O12,0)</f>
        <v>39</v>
      </c>
    </row>
    <row r="13" spans="1:16" x14ac:dyDescent="0.25">
      <c r="A13" s="11" t="s">
        <v>95</v>
      </c>
      <c r="B13" s="11">
        <v>11</v>
      </c>
      <c r="C13" s="12" t="s">
        <v>96</v>
      </c>
      <c r="D13" s="13">
        <v>97</v>
      </c>
      <c r="E13" s="13">
        <v>95</v>
      </c>
      <c r="F13" s="13">
        <v>100</v>
      </c>
      <c r="G13" s="14"/>
      <c r="H13" s="13"/>
      <c r="I13" s="13"/>
      <c r="J13" s="13"/>
      <c r="M13">
        <f>D13+E13+F13+G13+H13</f>
        <v>292</v>
      </c>
      <c r="N13">
        <f>D13*0.17+E13*0.17+F13*0.17+G13*0.17+H13*0.17</f>
        <v>49.64</v>
      </c>
      <c r="O13">
        <f>I13*0.15</f>
        <v>0</v>
      </c>
      <c r="P13">
        <f>ROUND(N13+O13,0)</f>
        <v>50</v>
      </c>
    </row>
    <row r="14" spans="1:16" x14ac:dyDescent="0.25">
      <c r="A14" s="11" t="s">
        <v>97</v>
      </c>
      <c r="B14" s="11">
        <v>12</v>
      </c>
      <c r="C14" s="12" t="s">
        <v>98</v>
      </c>
      <c r="D14" s="13">
        <v>78</v>
      </c>
      <c r="E14" s="13">
        <v>78</v>
      </c>
      <c r="F14" s="13">
        <v>80</v>
      </c>
      <c r="G14" s="14"/>
      <c r="H14" s="13"/>
      <c r="I14" s="13"/>
      <c r="J14" s="13"/>
      <c r="M14">
        <f>D14+E14+F14+G14+H14</f>
        <v>236</v>
      </c>
      <c r="N14">
        <f>D14*0.17+E14*0.17+F14*0.17+G14*0.17+H14*0.17</f>
        <v>40.120000000000005</v>
      </c>
      <c r="O14">
        <f>I14*0.15</f>
        <v>0</v>
      </c>
      <c r="P14">
        <f>ROUND(N14+O14,0)</f>
        <v>40</v>
      </c>
    </row>
    <row r="15" spans="1:16" x14ac:dyDescent="0.25">
      <c r="A15" s="11" t="s">
        <v>99</v>
      </c>
      <c r="B15" s="11">
        <v>13</v>
      </c>
      <c r="C15" s="12" t="s">
        <v>100</v>
      </c>
      <c r="D15" s="13">
        <v>100</v>
      </c>
      <c r="E15" s="13">
        <v>85</v>
      </c>
      <c r="F15" s="13">
        <v>87</v>
      </c>
      <c r="G15" s="14"/>
      <c r="H15" s="13"/>
      <c r="I15" s="13"/>
      <c r="J15" s="13"/>
      <c r="M15">
        <f>D15+E15+F15+G15+H15</f>
        <v>272</v>
      </c>
      <c r="N15">
        <f>D15*0.17+E15*0.17+F15*0.17+G15*0.17+H15*0.17</f>
        <v>46.24</v>
      </c>
      <c r="O15">
        <f>I15*0.15</f>
        <v>0</v>
      </c>
      <c r="P15">
        <f>ROUND(N15+O15,0)</f>
        <v>46</v>
      </c>
    </row>
    <row r="16" spans="1:16" x14ac:dyDescent="0.25">
      <c r="A16" s="11" t="s">
        <v>101</v>
      </c>
      <c r="B16" s="11">
        <v>14</v>
      </c>
      <c r="C16" s="12" t="s">
        <v>102</v>
      </c>
      <c r="D16" s="13">
        <v>76</v>
      </c>
      <c r="E16" s="13">
        <v>70</v>
      </c>
      <c r="F16" s="13">
        <v>76</v>
      </c>
      <c r="G16" s="14"/>
      <c r="H16" s="13"/>
      <c r="I16" s="13"/>
      <c r="J16" s="13"/>
      <c r="M16">
        <f>D16+E16+F16+G16+H16</f>
        <v>222</v>
      </c>
      <c r="N16">
        <f>D16*0.17+E16*0.17+F16*0.17+G16*0.17+H16*0.17</f>
        <v>37.74</v>
      </c>
      <c r="O16">
        <f>I16*0.15</f>
        <v>0</v>
      </c>
      <c r="P16">
        <f>ROUND(N16+O16,0)</f>
        <v>38</v>
      </c>
    </row>
    <row r="17" spans="1:16" x14ac:dyDescent="0.25">
      <c r="A17" s="11" t="s">
        <v>103</v>
      </c>
      <c r="B17" s="11">
        <v>15</v>
      </c>
      <c r="C17" s="12" t="s">
        <v>104</v>
      </c>
      <c r="D17" s="13">
        <v>69</v>
      </c>
      <c r="E17" s="13">
        <v>78</v>
      </c>
      <c r="F17" s="13">
        <v>64</v>
      </c>
      <c r="G17" s="14"/>
      <c r="H17" s="13"/>
      <c r="I17" s="13"/>
      <c r="J17" s="13"/>
      <c r="M17">
        <f>D17+E17+F17+G17+H17</f>
        <v>211</v>
      </c>
      <c r="N17">
        <f>D17*0.17+E17*0.17+F17*0.17+G17*0.17+H17*0.17</f>
        <v>35.870000000000005</v>
      </c>
      <c r="O17">
        <f>I17*0.15</f>
        <v>0</v>
      </c>
      <c r="P17">
        <f>ROUND(N17+O17,0)</f>
        <v>36</v>
      </c>
    </row>
    <row r="18" spans="1:16" x14ac:dyDescent="0.25">
      <c r="A18" s="11" t="s">
        <v>105</v>
      </c>
      <c r="B18" s="11">
        <v>16</v>
      </c>
      <c r="C18" s="12" t="s">
        <v>106</v>
      </c>
      <c r="D18" s="13">
        <v>100</v>
      </c>
      <c r="E18" s="13">
        <v>92</v>
      </c>
      <c r="F18" s="13">
        <v>98</v>
      </c>
      <c r="G18" s="14"/>
      <c r="H18" s="13"/>
      <c r="I18" s="13"/>
      <c r="J18" s="13"/>
      <c r="M18">
        <f>D18+E18+F18+G18+H18</f>
        <v>290</v>
      </c>
      <c r="N18">
        <f>D18*0.17+E18*0.17+F18*0.17+G18*0.17+H18*0.17</f>
        <v>49.3</v>
      </c>
      <c r="O18">
        <f>I18*0.15</f>
        <v>0</v>
      </c>
      <c r="P18">
        <f>ROUND(N18+O18,0)</f>
        <v>49</v>
      </c>
    </row>
    <row r="19" spans="1:16" x14ac:dyDescent="0.25">
      <c r="A19" s="11" t="s">
        <v>107</v>
      </c>
      <c r="B19" s="11">
        <v>17</v>
      </c>
      <c r="C19" s="12" t="s">
        <v>108</v>
      </c>
      <c r="D19" s="13">
        <v>70</v>
      </c>
      <c r="E19" s="13">
        <v>66</v>
      </c>
      <c r="F19" s="13">
        <v>57</v>
      </c>
      <c r="G19" s="14"/>
      <c r="H19" s="13"/>
      <c r="I19" s="13"/>
      <c r="J19" s="13"/>
      <c r="M19">
        <f>D19+E19+F19+G19+H19</f>
        <v>193</v>
      </c>
      <c r="N19">
        <f>D19*0.17+E19*0.17+F19*0.17+G19*0.17+H19*0.17</f>
        <v>32.81</v>
      </c>
      <c r="O19">
        <f>I19*0.15</f>
        <v>0</v>
      </c>
      <c r="P19">
        <f>ROUND(N19+O19,0)</f>
        <v>33</v>
      </c>
    </row>
    <row r="20" spans="1:16" x14ac:dyDescent="0.25">
      <c r="A20" s="11" t="s">
        <v>109</v>
      </c>
      <c r="B20" s="11">
        <v>18</v>
      </c>
      <c r="C20" s="12" t="s">
        <v>110</v>
      </c>
      <c r="D20" s="13">
        <v>62</v>
      </c>
      <c r="E20" s="13">
        <v>69</v>
      </c>
      <c r="F20" s="13">
        <v>57</v>
      </c>
      <c r="G20" s="14"/>
      <c r="H20" s="13"/>
      <c r="I20" s="13"/>
      <c r="J20" s="13"/>
      <c r="M20">
        <f>D20+E20+F20+G20+H20</f>
        <v>188</v>
      </c>
      <c r="N20">
        <f>D20*0.17+E20*0.17+F20*0.17+G20*0.17+H20*0.17</f>
        <v>31.960000000000004</v>
      </c>
      <c r="O20">
        <f>I20*0.15</f>
        <v>0</v>
      </c>
      <c r="P20">
        <f>ROUND(N20+O20,0)</f>
        <v>32</v>
      </c>
    </row>
    <row r="21" spans="1:16" x14ac:dyDescent="0.25">
      <c r="A21" s="11" t="s">
        <v>111</v>
      </c>
      <c r="B21" s="11">
        <v>19</v>
      </c>
      <c r="C21" s="12" t="s">
        <v>112</v>
      </c>
      <c r="D21" s="13">
        <v>93</v>
      </c>
      <c r="E21" s="13">
        <v>99</v>
      </c>
      <c r="F21" s="13">
        <v>92</v>
      </c>
      <c r="G21" s="14"/>
      <c r="H21" s="13"/>
      <c r="I21" s="13"/>
      <c r="J21" s="13"/>
      <c r="M21">
        <f>D21+E21+F21+G21+H21</f>
        <v>284</v>
      </c>
      <c r="N21">
        <f>D21*0.17+E21*0.17+F21*0.17+G21*0.17+H21*0.17</f>
        <v>48.28</v>
      </c>
      <c r="O21">
        <f>I21*0.15</f>
        <v>0</v>
      </c>
      <c r="P21">
        <f>ROUND(N21+O21,0)</f>
        <v>48</v>
      </c>
    </row>
    <row r="22" spans="1:16" x14ac:dyDescent="0.25">
      <c r="A22" s="11" t="s">
        <v>113</v>
      </c>
      <c r="B22" s="11">
        <v>20</v>
      </c>
      <c r="C22" s="12" t="s">
        <v>114</v>
      </c>
      <c r="D22" s="13">
        <v>71</v>
      </c>
      <c r="E22" s="13">
        <v>82</v>
      </c>
      <c r="F22" s="13">
        <v>82</v>
      </c>
      <c r="G22" s="14"/>
      <c r="H22" s="13"/>
      <c r="I22" s="13"/>
      <c r="J22" s="13"/>
      <c r="M22">
        <f>D22+E22+F22+G22+H22</f>
        <v>235</v>
      </c>
      <c r="N22">
        <f>D22*0.17+E22*0.17+F22*0.17+G22*0.17+H22*0.17</f>
        <v>39.950000000000003</v>
      </c>
      <c r="O22">
        <f>I22*0.15</f>
        <v>0</v>
      </c>
      <c r="P22">
        <f>ROUND(N22+O22,0)</f>
        <v>40</v>
      </c>
    </row>
    <row r="23" spans="1:16" x14ac:dyDescent="0.25">
      <c r="A23" s="11" t="s">
        <v>115</v>
      </c>
      <c r="B23" s="11">
        <v>21</v>
      </c>
      <c r="C23" s="12" t="s">
        <v>116</v>
      </c>
      <c r="D23" s="13">
        <v>82</v>
      </c>
      <c r="E23" s="13">
        <v>89</v>
      </c>
      <c r="F23" s="13">
        <v>87</v>
      </c>
      <c r="G23" s="14"/>
      <c r="H23" s="13"/>
      <c r="I23" s="13"/>
      <c r="J23" s="13"/>
      <c r="M23">
        <f>D23+E23+F23+G23+H23</f>
        <v>258</v>
      </c>
      <c r="N23">
        <f>D23*0.17+E23*0.17+F23*0.17+G23*0.17+H23*0.17</f>
        <v>43.86</v>
      </c>
      <c r="O23">
        <f>I23*0.15</f>
        <v>0</v>
      </c>
      <c r="P23">
        <f>ROUND(N23+O23,0)</f>
        <v>44</v>
      </c>
    </row>
    <row r="24" spans="1:16" x14ac:dyDescent="0.25">
      <c r="A24" s="11" t="s">
        <v>117</v>
      </c>
      <c r="B24" s="11">
        <v>22</v>
      </c>
      <c r="C24" s="12" t="s">
        <v>118</v>
      </c>
      <c r="D24" s="13">
        <v>89</v>
      </c>
      <c r="E24" s="13">
        <v>76</v>
      </c>
      <c r="F24" s="13">
        <v>97</v>
      </c>
      <c r="G24" s="14"/>
      <c r="H24" s="13"/>
      <c r="I24" s="13"/>
      <c r="J24" s="13"/>
      <c r="M24">
        <f>D24+E24+F24+G24+H24</f>
        <v>262</v>
      </c>
      <c r="N24">
        <f>D24*0.17+E24*0.17+F24*0.17+G24*0.17+H24*0.17</f>
        <v>44.540000000000006</v>
      </c>
      <c r="O24">
        <f>I24*0.15</f>
        <v>0</v>
      </c>
      <c r="P24">
        <f>ROUND(N24+O24,0)</f>
        <v>45</v>
      </c>
    </row>
    <row r="25" spans="1:16" x14ac:dyDescent="0.25">
      <c r="A25" s="11" t="s">
        <v>119</v>
      </c>
      <c r="B25" s="11">
        <v>23</v>
      </c>
      <c r="C25" s="12" t="s">
        <v>120</v>
      </c>
      <c r="D25" s="13">
        <v>82</v>
      </c>
      <c r="E25" s="13">
        <v>79</v>
      </c>
      <c r="F25" s="13">
        <v>93</v>
      </c>
      <c r="G25" s="14"/>
      <c r="H25" s="13"/>
      <c r="I25" s="13"/>
      <c r="J25" s="13"/>
      <c r="M25">
        <f>D25+E25+F25+G25+H25</f>
        <v>254</v>
      </c>
      <c r="N25">
        <f>D25*0.17+E25*0.17+F25*0.17+G25*0.17+H25*0.17</f>
        <v>43.180000000000007</v>
      </c>
      <c r="O25">
        <f>I25*0.15</f>
        <v>0</v>
      </c>
      <c r="P25">
        <f>ROUND(N25+O25,0)</f>
        <v>43</v>
      </c>
    </row>
    <row r="26" spans="1:16" x14ac:dyDescent="0.25">
      <c r="A26" s="11" t="s">
        <v>121</v>
      </c>
      <c r="B26" s="11">
        <v>24</v>
      </c>
      <c r="C26" s="12" t="s">
        <v>122</v>
      </c>
      <c r="D26" s="13">
        <v>86</v>
      </c>
      <c r="E26" s="13">
        <v>61</v>
      </c>
      <c r="F26" s="13">
        <v>61</v>
      </c>
      <c r="G26" s="14"/>
      <c r="H26" s="13"/>
      <c r="I26" s="13"/>
      <c r="J26" s="13"/>
      <c r="M26">
        <f>D26+E26+F26+G26+H26</f>
        <v>208</v>
      </c>
      <c r="N26">
        <f>D26*0.17+E26*0.17+F26*0.17+G26*0.17+H26*0.17</f>
        <v>35.36</v>
      </c>
      <c r="O26">
        <f>I26*0.15</f>
        <v>0</v>
      </c>
      <c r="P26">
        <f>ROUND(N26+O26,0)</f>
        <v>35</v>
      </c>
    </row>
    <row r="27" spans="1:16" x14ac:dyDescent="0.25">
      <c r="A27" s="11" t="s">
        <v>123</v>
      </c>
      <c r="B27" s="11">
        <v>25</v>
      </c>
      <c r="C27" s="12" t="s">
        <v>124</v>
      </c>
      <c r="D27" s="13">
        <v>85</v>
      </c>
      <c r="E27" s="13">
        <v>83</v>
      </c>
      <c r="F27" s="13">
        <v>86</v>
      </c>
      <c r="G27" s="14"/>
      <c r="H27" s="13"/>
      <c r="I27" s="13"/>
      <c r="J27" s="13"/>
      <c r="M27">
        <f>D27+E27+F27+G27+H27</f>
        <v>254</v>
      </c>
      <c r="N27">
        <f>D27*0.17+E27*0.17+F27*0.17+G27*0.17+H27*0.17</f>
        <v>43.180000000000007</v>
      </c>
      <c r="O27">
        <f>I27*0.15</f>
        <v>0</v>
      </c>
      <c r="P27">
        <f>ROUND(N27+O27,0)</f>
        <v>43</v>
      </c>
    </row>
    <row r="28" spans="1:16" x14ac:dyDescent="0.25">
      <c r="A28" s="11" t="s">
        <v>125</v>
      </c>
      <c r="B28" s="11">
        <v>26</v>
      </c>
      <c r="C28" s="12" t="s">
        <v>126</v>
      </c>
      <c r="D28" s="13">
        <v>85</v>
      </c>
      <c r="E28" s="13">
        <v>86</v>
      </c>
      <c r="F28" s="13">
        <v>70</v>
      </c>
      <c r="G28" s="14"/>
      <c r="H28" s="13"/>
      <c r="I28" s="13"/>
      <c r="J28" s="13"/>
      <c r="M28">
        <f>D28+E28+F28+G28+H28</f>
        <v>241</v>
      </c>
      <c r="N28">
        <f>D28*0.17+E28*0.17+F28*0.17+G28*0.17+H28*0.17</f>
        <v>40.97</v>
      </c>
      <c r="O28">
        <f>I28*0.15</f>
        <v>0</v>
      </c>
      <c r="P28">
        <f>ROUND(N28+O28,0)</f>
        <v>41</v>
      </c>
    </row>
    <row r="29" spans="1:16" x14ac:dyDescent="0.25">
      <c r="A29" s="11" t="s">
        <v>127</v>
      </c>
      <c r="B29" s="11">
        <v>27</v>
      </c>
      <c r="C29" s="12" t="s">
        <v>128</v>
      </c>
      <c r="D29" s="13">
        <v>76</v>
      </c>
      <c r="E29" s="13">
        <v>72</v>
      </c>
      <c r="F29" s="13">
        <v>73</v>
      </c>
      <c r="G29" s="14"/>
      <c r="H29" s="13"/>
      <c r="I29" s="13"/>
      <c r="J29" s="13"/>
      <c r="M29">
        <f>D29+E29+F29+G29+H29</f>
        <v>221</v>
      </c>
      <c r="N29">
        <f>D29*0.17+E29*0.17+F29*0.17+G29*0.17+H29*0.17</f>
        <v>37.570000000000007</v>
      </c>
      <c r="O29">
        <f>I29*0.15</f>
        <v>0</v>
      </c>
      <c r="P29">
        <f>ROUND(N29+O29,0)</f>
        <v>38</v>
      </c>
    </row>
    <row r="30" spans="1:16" x14ac:dyDescent="0.25">
      <c r="A30" s="11" t="s">
        <v>129</v>
      </c>
      <c r="B30" s="11">
        <v>28</v>
      </c>
      <c r="C30" s="12" t="s">
        <v>130</v>
      </c>
      <c r="D30" s="13">
        <v>84</v>
      </c>
      <c r="E30" s="13">
        <v>76</v>
      </c>
      <c r="F30" s="13">
        <v>85</v>
      </c>
      <c r="G30" s="14"/>
      <c r="H30" s="13"/>
      <c r="I30" s="13"/>
      <c r="J30" s="13"/>
      <c r="M30">
        <f>D30+E30+F30+G30+H30</f>
        <v>245</v>
      </c>
      <c r="N30">
        <f>D30*0.17+E30*0.17+F30*0.17+G30*0.17+H30*0.17</f>
        <v>41.650000000000006</v>
      </c>
      <c r="O30">
        <f>I30*0.15</f>
        <v>0</v>
      </c>
      <c r="P30">
        <f>ROUND(N30+O30,0)</f>
        <v>42</v>
      </c>
    </row>
    <row r="31" spans="1:16" x14ac:dyDescent="0.25">
      <c r="A31" s="11" t="s">
        <v>131</v>
      </c>
      <c r="B31" s="11">
        <v>29</v>
      </c>
      <c r="C31" s="12" t="s">
        <v>132</v>
      </c>
      <c r="D31" s="13">
        <v>77</v>
      </c>
      <c r="E31" s="13">
        <v>71</v>
      </c>
      <c r="F31" s="13">
        <v>80</v>
      </c>
      <c r="G31" s="14"/>
      <c r="H31" s="13"/>
      <c r="I31" s="13"/>
      <c r="J31" s="13"/>
      <c r="M31">
        <f>D31+E31+F31+G31+H31</f>
        <v>228</v>
      </c>
      <c r="N31">
        <f>D31*0.17+E31*0.17+F31*0.17+G31*0.17+H31*0.17</f>
        <v>38.760000000000005</v>
      </c>
      <c r="O31">
        <f>I31*0.15</f>
        <v>0</v>
      </c>
      <c r="P31">
        <f>ROUND(N31+O31,0)</f>
        <v>39</v>
      </c>
    </row>
    <row r="32" spans="1:16" x14ac:dyDescent="0.25">
      <c r="A32" s="11" t="s">
        <v>133</v>
      </c>
      <c r="B32" s="11">
        <v>30</v>
      </c>
      <c r="C32" s="12" t="s">
        <v>134</v>
      </c>
      <c r="D32" s="13">
        <v>75</v>
      </c>
      <c r="E32" s="13">
        <v>81</v>
      </c>
      <c r="F32" s="13">
        <v>84</v>
      </c>
      <c r="G32" s="14"/>
      <c r="H32" s="13"/>
      <c r="I32" s="13"/>
      <c r="J32" s="13"/>
      <c r="M32">
        <f>D32+E32+F32+G32+H32</f>
        <v>240</v>
      </c>
      <c r="N32">
        <f>D32*0.17+E32*0.17+F32*0.17+G32*0.17+H32*0.17</f>
        <v>40.800000000000004</v>
      </c>
      <c r="O32">
        <f>I32*0.15</f>
        <v>0</v>
      </c>
      <c r="P32">
        <f>ROUND(N32+O32,0)</f>
        <v>41</v>
      </c>
    </row>
  </sheetData>
  <sheetProtection algorithmName="SHA-512" hashValue="9+erMQ/Wcme7uTRV9z7JdeLLaAi1uda0Xe9K20VcJ38V+iSJVfJD6cBBFpp2A8dzLmAO1fAiQItCB2tacm3nfw==" saltValue="F2LrcYF+2rjDeheBJ1v8MA==" spinCount="100000" sheet="1" objects="1" scenarios="1"/>
  <dataValidations count="30">
    <dataValidation type="whole" allowBlank="1" showInputMessage="1" showErrorMessage="1" errorTitle="Valor fuera de rango" error="Ingrese un valor correcto" sqref="G3" xr:uid="{79BBD691-62A3-44E8-A550-2737EFA8CB25}">
      <formula1>0</formula1>
      <formula2>100</formula2>
    </dataValidation>
    <dataValidation type="whole" allowBlank="1" showInputMessage="1" showErrorMessage="1" errorTitle="Valor fuera de rango" error="Ingrese un valor correcto" sqref="G4" xr:uid="{0B8998C3-E25E-4CF8-9A8B-3F4F35B44500}">
      <formula1>0</formula1>
      <formula2>100</formula2>
    </dataValidation>
    <dataValidation type="whole" allowBlank="1" showInputMessage="1" showErrorMessage="1" errorTitle="Valor fuera de rango" error="Ingrese un valor correcto" sqref="G5" xr:uid="{3ADCEC37-B0B8-4311-BFEC-EAB091F4FD6F}">
      <formula1>0</formula1>
      <formula2>100</formula2>
    </dataValidation>
    <dataValidation type="whole" allowBlank="1" showInputMessage="1" showErrorMessage="1" errorTitle="Valor fuera de rango" error="Ingrese un valor correcto" sqref="G6" xr:uid="{66CCF538-9F41-4CB5-A991-95A4D444B5A2}">
      <formula1>0</formula1>
      <formula2>100</formula2>
    </dataValidation>
    <dataValidation type="whole" allowBlank="1" showInputMessage="1" showErrorMessage="1" errorTitle="Valor fuera de rango" error="Ingrese un valor correcto" sqref="G7" xr:uid="{D7925559-EE73-425E-BFBF-3A862B613093}">
      <formula1>0</formula1>
      <formula2>100</formula2>
    </dataValidation>
    <dataValidation type="whole" allowBlank="1" showInputMessage="1" showErrorMessage="1" errorTitle="Valor fuera de rango" error="Ingrese un valor correcto" sqref="G8" xr:uid="{26FE9B9D-0D40-46CD-B523-A789C4F8A7B8}">
      <formula1>0</formula1>
      <formula2>100</formula2>
    </dataValidation>
    <dataValidation type="whole" allowBlank="1" showInputMessage="1" showErrorMessage="1" errorTitle="Valor fuera de rango" error="Ingrese un valor correcto" sqref="G9" xr:uid="{2C671F80-77AA-4C23-9514-7896ECAA0DE6}">
      <formula1>0</formula1>
      <formula2>100</formula2>
    </dataValidation>
    <dataValidation type="whole" allowBlank="1" showInputMessage="1" showErrorMessage="1" errorTitle="Valor fuera de rango" error="Ingrese un valor correcto" sqref="G10" xr:uid="{D6FF1D1F-7CAB-4535-8ED0-690F0AEEE211}">
      <formula1>0</formula1>
      <formula2>100</formula2>
    </dataValidation>
    <dataValidation type="whole" allowBlank="1" showInputMessage="1" showErrorMessage="1" errorTitle="Valor fuera de rango" error="Ingrese un valor correcto" sqref="G11" xr:uid="{07E03B86-375E-4CC9-952F-C4974D7380BF}">
      <formula1>0</formula1>
      <formula2>100</formula2>
    </dataValidation>
    <dataValidation type="whole" allowBlank="1" showInputMessage="1" showErrorMessage="1" errorTitle="Valor fuera de rango" error="Ingrese un valor correcto" sqref="G12" xr:uid="{6E2950E7-0A7F-478A-805F-5DB1BACF72B7}">
      <formula1>0</formula1>
      <formula2>100</formula2>
    </dataValidation>
    <dataValidation type="whole" allowBlank="1" showInputMessage="1" showErrorMessage="1" errorTitle="Valor fuera de rango" error="Ingrese un valor correcto" sqref="G13" xr:uid="{B078B62F-34C1-485F-BC5A-7BCE66BD0B30}">
      <formula1>0</formula1>
      <formula2>100</formula2>
    </dataValidation>
    <dataValidation type="whole" allowBlank="1" showInputMessage="1" showErrorMessage="1" errorTitle="Valor fuera de rango" error="Ingrese un valor correcto" sqref="G14" xr:uid="{CBE7F31F-14EC-473C-948F-7F5042C32F26}">
      <formula1>0</formula1>
      <formula2>100</formula2>
    </dataValidation>
    <dataValidation type="whole" allowBlank="1" showInputMessage="1" showErrorMessage="1" errorTitle="Valor fuera de rango" error="Ingrese un valor correcto" sqref="G15" xr:uid="{E02D3DC7-6E8F-4D4F-9D77-412509A4DD36}">
      <formula1>0</formula1>
      <formula2>100</formula2>
    </dataValidation>
    <dataValidation type="whole" allowBlank="1" showInputMessage="1" showErrorMessage="1" errorTitle="Valor fuera de rango" error="Ingrese un valor correcto" sqref="G16" xr:uid="{95798592-E358-45E7-9AFE-384202FE6DDB}">
      <formula1>0</formula1>
      <formula2>100</formula2>
    </dataValidation>
    <dataValidation type="whole" allowBlank="1" showInputMessage="1" showErrorMessage="1" errorTitle="Valor fuera de rango" error="Ingrese un valor correcto" sqref="G17" xr:uid="{56C46A41-5A59-4561-9EA0-55DC67ED0488}">
      <formula1>0</formula1>
      <formula2>100</formula2>
    </dataValidation>
    <dataValidation type="whole" allowBlank="1" showInputMessage="1" showErrorMessage="1" errorTitle="Valor fuera de rango" error="Ingrese un valor correcto" sqref="G18" xr:uid="{379DBE92-3C1F-4650-90CD-96B394EEC0BB}">
      <formula1>0</formula1>
      <formula2>100</formula2>
    </dataValidation>
    <dataValidation type="whole" allowBlank="1" showInputMessage="1" showErrorMessage="1" errorTitle="Valor fuera de rango" error="Ingrese un valor correcto" sqref="G19" xr:uid="{5AC7FCCC-7B61-41FD-952B-DE27E0993E9E}">
      <formula1>0</formula1>
      <formula2>100</formula2>
    </dataValidation>
    <dataValidation type="whole" allowBlank="1" showInputMessage="1" showErrorMessage="1" errorTitle="Valor fuera de rango" error="Ingrese un valor correcto" sqref="G20" xr:uid="{5C572433-22C6-402D-AB55-8592272F7AF2}">
      <formula1>0</formula1>
      <formula2>100</formula2>
    </dataValidation>
    <dataValidation type="whole" allowBlank="1" showInputMessage="1" showErrorMessage="1" errorTitle="Valor fuera de rango" error="Ingrese un valor correcto" sqref="G21" xr:uid="{D614F6C8-A8EE-4DA5-82BF-12EF90CEC8DF}">
      <formula1>0</formula1>
      <formula2>100</formula2>
    </dataValidation>
    <dataValidation type="whole" allowBlank="1" showInputMessage="1" showErrorMessage="1" errorTitle="Valor fuera de rango" error="Ingrese un valor correcto" sqref="G22" xr:uid="{0D8367F1-8919-4398-90ED-7F5569B8296B}">
      <formula1>0</formula1>
      <formula2>100</formula2>
    </dataValidation>
    <dataValidation type="whole" allowBlank="1" showInputMessage="1" showErrorMessage="1" errorTitle="Valor fuera de rango" error="Ingrese un valor correcto" sqref="G23" xr:uid="{1B512DE3-7F5E-408A-B9D6-EE7B4FBA4908}">
      <formula1>0</formula1>
      <formula2>100</formula2>
    </dataValidation>
    <dataValidation type="whole" allowBlank="1" showInputMessage="1" showErrorMessage="1" errorTitle="Valor fuera de rango" error="Ingrese un valor correcto" sqref="G24" xr:uid="{4AFD606E-200F-4C65-9E88-59C48D4B5596}">
      <formula1>0</formula1>
      <formula2>100</formula2>
    </dataValidation>
    <dataValidation type="whole" allowBlank="1" showInputMessage="1" showErrorMessage="1" errorTitle="Valor fuera de rango" error="Ingrese un valor correcto" sqref="G25" xr:uid="{255D0CDD-65D8-4DD6-927A-D436C4318264}">
      <formula1>0</formula1>
      <formula2>100</formula2>
    </dataValidation>
    <dataValidation type="whole" allowBlank="1" showInputMessage="1" showErrorMessage="1" errorTitle="Valor fuera de rango" error="Ingrese un valor correcto" sqref="G26" xr:uid="{14BC6ED8-C879-46AC-B0BA-6B6512112273}">
      <formula1>0</formula1>
      <formula2>100</formula2>
    </dataValidation>
    <dataValidation type="whole" allowBlank="1" showInputMessage="1" showErrorMessage="1" errorTitle="Valor fuera de rango" error="Ingrese un valor correcto" sqref="G27" xr:uid="{C8FA8A23-C2A2-4393-89BC-B6441880FC6F}">
      <formula1>0</formula1>
      <formula2>100</formula2>
    </dataValidation>
    <dataValidation type="whole" allowBlank="1" showInputMessage="1" showErrorMessage="1" errorTitle="Valor fuera de rango" error="Ingrese un valor correcto" sqref="G28" xr:uid="{E2E36785-ACB3-4919-92A4-6D6D20ED4370}">
      <formula1>0</formula1>
      <formula2>100</formula2>
    </dataValidation>
    <dataValidation type="whole" allowBlank="1" showInputMessage="1" showErrorMessage="1" errorTitle="Valor fuera de rango" error="Ingrese un valor correcto" sqref="G29" xr:uid="{B5A7D4CE-955A-4B9F-9ADE-49F7831F47F4}">
      <formula1>0</formula1>
      <formula2>100</formula2>
    </dataValidation>
    <dataValidation type="whole" allowBlank="1" showInputMessage="1" showErrorMessage="1" errorTitle="Valor fuera de rango" error="Ingrese un valor correcto" sqref="G30" xr:uid="{E03A96C3-8AC5-4CA1-88A8-F12A6D21246C}">
      <formula1>0</formula1>
      <formula2>100</formula2>
    </dataValidation>
    <dataValidation type="whole" allowBlank="1" showInputMessage="1" showErrorMessage="1" errorTitle="Valor fuera de rango" error="Ingrese un valor correcto" sqref="G31" xr:uid="{557B835D-58FB-4C6A-BF8E-78B1A60094ED}">
      <formula1>0</formula1>
      <formula2>100</formula2>
    </dataValidation>
    <dataValidation type="whole" allowBlank="1" showInputMessage="1" showErrorMessage="1" errorTitle="Valor fuera de rango" error="Ingrese un valor correcto" sqref="G32" xr:uid="{DF4B8AEF-E32D-46AB-8271-D22FFF9D010D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CDD86-AC58-418C-9B86-26163B3F4DFC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136</v>
      </c>
      <c r="C1" s="1" t="s">
        <v>137</v>
      </c>
      <c r="D1" s="5" t="s">
        <v>200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138</v>
      </c>
      <c r="B3" s="11">
        <v>1</v>
      </c>
      <c r="C3" s="12" t="s">
        <v>139</v>
      </c>
      <c r="D3" s="13">
        <v>88</v>
      </c>
      <c r="E3" s="13">
        <v>75</v>
      </c>
      <c r="F3" s="13">
        <v>71</v>
      </c>
      <c r="G3" s="14"/>
      <c r="H3" s="13"/>
      <c r="I3" s="13"/>
      <c r="J3" s="13"/>
      <c r="M3">
        <f>D3+E3+F3+G3+H3</f>
        <v>234</v>
      </c>
      <c r="N3">
        <f>D3*0.17+E3*0.17+F3*0.17+G3*0.17+H3*0.17</f>
        <v>39.78</v>
      </c>
      <c r="O3">
        <f>I3*0.15</f>
        <v>0</v>
      </c>
      <c r="P3">
        <f>ROUND(N3+O3,0)</f>
        <v>40</v>
      </c>
    </row>
    <row r="4" spans="1:16" x14ac:dyDescent="0.25">
      <c r="A4" s="11" t="s">
        <v>140</v>
      </c>
      <c r="B4" s="11">
        <v>2</v>
      </c>
      <c r="C4" s="12" t="s">
        <v>141</v>
      </c>
      <c r="D4" s="13">
        <v>85</v>
      </c>
      <c r="E4" s="13">
        <v>97</v>
      </c>
      <c r="F4" s="13">
        <v>92</v>
      </c>
      <c r="G4" s="14"/>
      <c r="H4" s="13"/>
      <c r="I4" s="13"/>
      <c r="J4" s="13"/>
      <c r="M4">
        <f>D4+E4+F4+G4+H4</f>
        <v>274</v>
      </c>
      <c r="N4">
        <f>D4*0.17+E4*0.17+F4*0.17+G4*0.17+H4*0.17</f>
        <v>46.580000000000005</v>
      </c>
      <c r="O4">
        <f>I4*0.15</f>
        <v>0</v>
      </c>
      <c r="P4">
        <f>ROUND(N4+O4,0)</f>
        <v>47</v>
      </c>
    </row>
    <row r="5" spans="1:16" x14ac:dyDescent="0.25">
      <c r="A5" s="11" t="s">
        <v>142</v>
      </c>
      <c r="B5" s="11">
        <v>3</v>
      </c>
      <c r="C5" s="12" t="s">
        <v>143</v>
      </c>
      <c r="D5" s="13">
        <v>65</v>
      </c>
      <c r="E5" s="13">
        <v>76</v>
      </c>
      <c r="F5" s="13">
        <v>72</v>
      </c>
      <c r="G5" s="14"/>
      <c r="H5" s="13"/>
      <c r="I5" s="13"/>
      <c r="J5" s="13"/>
      <c r="M5">
        <f>D5+E5+F5+G5+H5</f>
        <v>213</v>
      </c>
      <c r="N5">
        <f>D5*0.17+E5*0.17+F5*0.17+G5*0.17+H5*0.17</f>
        <v>36.21</v>
      </c>
      <c r="O5">
        <f>I5*0.15</f>
        <v>0</v>
      </c>
      <c r="P5">
        <f>ROUND(N5+O5,0)</f>
        <v>36</v>
      </c>
    </row>
    <row r="6" spans="1:16" x14ac:dyDescent="0.25">
      <c r="A6" s="11" t="s">
        <v>144</v>
      </c>
      <c r="B6" s="11">
        <v>4</v>
      </c>
      <c r="C6" s="12" t="s">
        <v>145</v>
      </c>
      <c r="D6" s="13">
        <v>82</v>
      </c>
      <c r="E6" s="13">
        <v>78</v>
      </c>
      <c r="F6" s="13">
        <v>71</v>
      </c>
      <c r="G6" s="14"/>
      <c r="H6" s="13"/>
      <c r="I6" s="13"/>
      <c r="J6" s="13"/>
      <c r="M6">
        <f>D6+E6+F6+G6+H6</f>
        <v>231</v>
      </c>
      <c r="N6">
        <f>D6*0.17+E6*0.17+F6*0.17+G6*0.17+H6*0.17</f>
        <v>39.270000000000003</v>
      </c>
      <c r="O6">
        <f>I6*0.15</f>
        <v>0</v>
      </c>
      <c r="P6">
        <f>ROUND(N6+O6,0)</f>
        <v>39</v>
      </c>
    </row>
    <row r="7" spans="1:16" x14ac:dyDescent="0.25">
      <c r="A7" s="11" t="s">
        <v>146</v>
      </c>
      <c r="B7" s="11">
        <v>5</v>
      </c>
      <c r="C7" s="12" t="s">
        <v>147</v>
      </c>
      <c r="D7" s="13">
        <v>85</v>
      </c>
      <c r="E7" s="13">
        <v>84</v>
      </c>
      <c r="F7" s="13">
        <v>89</v>
      </c>
      <c r="G7" s="14"/>
      <c r="H7" s="13"/>
      <c r="I7" s="13"/>
      <c r="J7" s="13"/>
      <c r="M7">
        <f>D7+E7+F7+G7+H7</f>
        <v>258</v>
      </c>
      <c r="N7">
        <f>D7*0.17+E7*0.17+F7*0.17+G7*0.17+H7*0.17</f>
        <v>43.860000000000007</v>
      </c>
      <c r="O7">
        <f>I7*0.15</f>
        <v>0</v>
      </c>
      <c r="P7">
        <f>ROUND(N7+O7,0)</f>
        <v>44</v>
      </c>
    </row>
    <row r="8" spans="1:16" x14ac:dyDescent="0.25">
      <c r="A8" s="11" t="s">
        <v>148</v>
      </c>
      <c r="B8" s="11">
        <v>6</v>
      </c>
      <c r="C8" s="12" t="s">
        <v>149</v>
      </c>
      <c r="D8" s="13">
        <v>95</v>
      </c>
      <c r="E8" s="13">
        <v>100</v>
      </c>
      <c r="F8" s="13">
        <v>93</v>
      </c>
      <c r="G8" s="14"/>
      <c r="H8" s="13"/>
      <c r="I8" s="13"/>
      <c r="J8" s="13"/>
      <c r="M8">
        <f>D8+E8+F8+G8+H8</f>
        <v>288</v>
      </c>
      <c r="N8">
        <f>D8*0.17+E8*0.17+F8*0.17+G8*0.17+H8*0.17</f>
        <v>48.960000000000008</v>
      </c>
      <c r="O8">
        <f>I8*0.15</f>
        <v>0</v>
      </c>
      <c r="P8">
        <f>ROUND(N8+O8,0)</f>
        <v>49</v>
      </c>
    </row>
    <row r="9" spans="1:16" x14ac:dyDescent="0.25">
      <c r="A9" s="11" t="s">
        <v>150</v>
      </c>
      <c r="B9" s="11">
        <v>7</v>
      </c>
      <c r="C9" s="12" t="s">
        <v>151</v>
      </c>
      <c r="D9" s="13">
        <v>62</v>
      </c>
      <c r="E9" s="13">
        <v>42</v>
      </c>
      <c r="F9" s="13">
        <v>48</v>
      </c>
      <c r="G9" s="14"/>
      <c r="H9" s="13"/>
      <c r="I9" s="13"/>
      <c r="J9" s="13"/>
      <c r="M9">
        <f>D9+E9+F9+G9+H9</f>
        <v>152</v>
      </c>
      <c r="N9">
        <f>D9*0.17+E9*0.17+F9*0.17+G9*0.17+H9*0.17</f>
        <v>25.84</v>
      </c>
      <c r="O9">
        <f>I9*0.15</f>
        <v>0</v>
      </c>
      <c r="P9">
        <f>ROUND(N9+O9,0)</f>
        <v>26</v>
      </c>
    </row>
    <row r="10" spans="1:16" x14ac:dyDescent="0.25">
      <c r="A10" s="11" t="s">
        <v>152</v>
      </c>
      <c r="B10" s="11">
        <v>8</v>
      </c>
      <c r="C10" s="12" t="s">
        <v>153</v>
      </c>
      <c r="D10" s="13">
        <v>67</v>
      </c>
      <c r="E10" s="13">
        <v>94</v>
      </c>
      <c r="F10" s="13">
        <v>64</v>
      </c>
      <c r="G10" s="14"/>
      <c r="H10" s="13"/>
      <c r="I10" s="13"/>
      <c r="J10" s="13"/>
      <c r="M10">
        <f>D10+E10+F10+G10+H10</f>
        <v>225</v>
      </c>
      <c r="N10">
        <f>D10*0.17+E10*0.17+F10*0.17+G10*0.17+H10*0.17</f>
        <v>38.25</v>
      </c>
      <c r="O10">
        <f>I10*0.15</f>
        <v>0</v>
      </c>
      <c r="P10">
        <f>ROUND(N10+O10,0)</f>
        <v>38</v>
      </c>
    </row>
    <row r="11" spans="1:16" x14ac:dyDescent="0.25">
      <c r="A11" s="11" t="s">
        <v>154</v>
      </c>
      <c r="B11" s="11">
        <v>9</v>
      </c>
      <c r="C11" s="12" t="s">
        <v>155</v>
      </c>
      <c r="D11" s="13">
        <v>72</v>
      </c>
      <c r="E11" s="13">
        <v>94</v>
      </c>
      <c r="F11" s="13">
        <v>80</v>
      </c>
      <c r="G11" s="14"/>
      <c r="H11" s="13"/>
      <c r="I11" s="13"/>
      <c r="J11" s="13"/>
      <c r="M11">
        <f>D11+E11+F11+G11+H11</f>
        <v>246</v>
      </c>
      <c r="N11">
        <f>D11*0.17+E11*0.17+F11*0.17+G11*0.17+H11*0.17</f>
        <v>41.82</v>
      </c>
      <c r="O11">
        <f>I11*0.15</f>
        <v>0</v>
      </c>
      <c r="P11">
        <f>ROUND(N11+O11,0)</f>
        <v>42</v>
      </c>
    </row>
    <row r="12" spans="1:16" x14ac:dyDescent="0.25">
      <c r="A12" s="11" t="s">
        <v>156</v>
      </c>
      <c r="B12" s="11">
        <v>10</v>
      </c>
      <c r="C12" s="12" t="s">
        <v>157</v>
      </c>
      <c r="D12" s="13">
        <v>100</v>
      </c>
      <c r="E12" s="13">
        <v>97</v>
      </c>
      <c r="F12" s="13">
        <v>100</v>
      </c>
      <c r="G12" s="14"/>
      <c r="H12" s="13"/>
      <c r="I12" s="13"/>
      <c r="J12" s="13"/>
      <c r="M12">
        <f>D12+E12+F12+G12+H12</f>
        <v>297</v>
      </c>
      <c r="N12">
        <f>D12*0.17+E12*0.17+F12*0.17+G12*0.17+H12*0.17</f>
        <v>50.49</v>
      </c>
      <c r="O12">
        <f>I12*0.15</f>
        <v>0</v>
      </c>
      <c r="P12">
        <f>ROUND(N12+O12,0)</f>
        <v>50</v>
      </c>
    </row>
    <row r="13" spans="1:16" x14ac:dyDescent="0.25">
      <c r="A13" s="11" t="s">
        <v>158</v>
      </c>
      <c r="B13" s="11">
        <v>11</v>
      </c>
      <c r="C13" s="12" t="s">
        <v>159</v>
      </c>
      <c r="D13" s="13">
        <v>84</v>
      </c>
      <c r="E13" s="13">
        <v>81</v>
      </c>
      <c r="F13" s="13">
        <v>73</v>
      </c>
      <c r="G13" s="14"/>
      <c r="H13" s="13"/>
      <c r="I13" s="13"/>
      <c r="J13" s="13"/>
      <c r="M13">
        <f>D13+E13+F13+G13+H13</f>
        <v>238</v>
      </c>
      <c r="N13">
        <f>D13*0.17+E13*0.17+F13*0.17+G13*0.17+H13*0.17</f>
        <v>40.460000000000008</v>
      </c>
      <c r="O13">
        <f>I13*0.15</f>
        <v>0</v>
      </c>
      <c r="P13">
        <f>ROUND(N13+O13,0)</f>
        <v>40</v>
      </c>
    </row>
    <row r="14" spans="1:16" x14ac:dyDescent="0.25">
      <c r="A14" s="11" t="s">
        <v>160</v>
      </c>
      <c r="B14" s="11">
        <v>12</v>
      </c>
      <c r="C14" s="12" t="s">
        <v>161</v>
      </c>
      <c r="D14" s="13">
        <v>80</v>
      </c>
      <c r="E14" s="13">
        <v>97</v>
      </c>
      <c r="F14" s="13">
        <v>81</v>
      </c>
      <c r="G14" s="14"/>
      <c r="H14" s="13"/>
      <c r="I14" s="13"/>
      <c r="J14" s="13"/>
      <c r="M14">
        <f>D14+E14+F14+G14+H14</f>
        <v>258</v>
      </c>
      <c r="N14">
        <f>D14*0.17+E14*0.17+F14*0.17+G14*0.17+H14*0.17</f>
        <v>43.860000000000007</v>
      </c>
      <c r="O14">
        <f>I14*0.15</f>
        <v>0</v>
      </c>
      <c r="P14">
        <f>ROUND(N14+O14,0)</f>
        <v>44</v>
      </c>
    </row>
    <row r="15" spans="1:16" x14ac:dyDescent="0.25">
      <c r="A15" s="11" t="s">
        <v>162</v>
      </c>
      <c r="B15" s="11">
        <v>13</v>
      </c>
      <c r="C15" s="12" t="s">
        <v>163</v>
      </c>
      <c r="D15" s="13">
        <v>90</v>
      </c>
      <c r="E15" s="13">
        <v>91</v>
      </c>
      <c r="F15" s="13">
        <v>100</v>
      </c>
      <c r="G15" s="14"/>
      <c r="H15" s="13"/>
      <c r="I15" s="13"/>
      <c r="J15" s="13"/>
      <c r="M15">
        <f>D15+E15+F15+G15+H15</f>
        <v>281</v>
      </c>
      <c r="N15">
        <f>D15*0.17+E15*0.17+F15*0.17+G15*0.17+H15*0.17</f>
        <v>47.77</v>
      </c>
      <c r="O15">
        <f>I15*0.15</f>
        <v>0</v>
      </c>
      <c r="P15">
        <f>ROUND(N15+O15,0)</f>
        <v>48</v>
      </c>
    </row>
    <row r="16" spans="1:16" x14ac:dyDescent="0.25">
      <c r="A16" s="11" t="s">
        <v>164</v>
      </c>
      <c r="B16" s="11">
        <v>14</v>
      </c>
      <c r="C16" s="12" t="s">
        <v>165</v>
      </c>
      <c r="D16" s="13">
        <v>53</v>
      </c>
      <c r="E16" s="13">
        <v>55</v>
      </c>
      <c r="F16" s="13">
        <v>40</v>
      </c>
      <c r="G16" s="14"/>
      <c r="H16" s="13"/>
      <c r="I16" s="13"/>
      <c r="J16" s="13"/>
      <c r="M16">
        <f>D16+E16+F16+G16+H16</f>
        <v>148</v>
      </c>
      <c r="N16">
        <f>D16*0.17+E16*0.17+F16*0.17+G16*0.17+H16*0.17</f>
        <v>25.16</v>
      </c>
      <c r="O16">
        <f>I16*0.15</f>
        <v>0</v>
      </c>
      <c r="P16">
        <f>ROUND(N16+O16,0)</f>
        <v>25</v>
      </c>
    </row>
    <row r="17" spans="1:16" x14ac:dyDescent="0.25">
      <c r="A17" s="11" t="s">
        <v>166</v>
      </c>
      <c r="B17" s="11">
        <v>15</v>
      </c>
      <c r="C17" s="12" t="s">
        <v>167</v>
      </c>
      <c r="D17" s="13">
        <v>88</v>
      </c>
      <c r="E17" s="13">
        <v>79</v>
      </c>
      <c r="F17" s="13">
        <v>92</v>
      </c>
      <c r="G17" s="14"/>
      <c r="H17" s="13"/>
      <c r="I17" s="13"/>
      <c r="J17" s="13"/>
      <c r="M17">
        <f>D17+E17+F17+G17+H17</f>
        <v>259</v>
      </c>
      <c r="N17">
        <f>D17*0.17+E17*0.17+F17*0.17+G17*0.17+H17*0.17</f>
        <v>44.03</v>
      </c>
      <c r="O17">
        <f>I17*0.15</f>
        <v>0</v>
      </c>
      <c r="P17">
        <f>ROUND(N17+O17,0)</f>
        <v>44</v>
      </c>
    </row>
    <row r="18" spans="1:16" x14ac:dyDescent="0.25">
      <c r="A18" s="11" t="s">
        <v>168</v>
      </c>
      <c r="B18" s="11">
        <v>16</v>
      </c>
      <c r="C18" s="12" t="s">
        <v>169</v>
      </c>
      <c r="D18" s="13">
        <v>56</v>
      </c>
      <c r="E18" s="13">
        <v>71</v>
      </c>
      <c r="F18" s="13">
        <v>63</v>
      </c>
      <c r="G18" s="14"/>
      <c r="H18" s="13"/>
      <c r="I18" s="13"/>
      <c r="J18" s="13"/>
      <c r="M18">
        <f>D18+E18+F18+G18+H18</f>
        <v>190</v>
      </c>
      <c r="N18">
        <f>D18*0.17+E18*0.17+F18*0.17+G18*0.17+H18*0.17</f>
        <v>32.300000000000004</v>
      </c>
      <c r="O18">
        <f>I18*0.15</f>
        <v>0</v>
      </c>
      <c r="P18">
        <f>ROUND(N18+O18,0)</f>
        <v>32</v>
      </c>
    </row>
    <row r="19" spans="1:16" x14ac:dyDescent="0.25">
      <c r="A19" s="11" t="s">
        <v>170</v>
      </c>
      <c r="B19" s="11">
        <v>17</v>
      </c>
      <c r="C19" s="12" t="s">
        <v>171</v>
      </c>
      <c r="D19" s="13">
        <v>80</v>
      </c>
      <c r="E19" s="13">
        <v>80</v>
      </c>
      <c r="F19" s="13">
        <v>76</v>
      </c>
      <c r="G19" s="14"/>
      <c r="H19" s="13"/>
      <c r="I19" s="13"/>
      <c r="J19" s="13"/>
      <c r="M19">
        <f>D19+E19+F19+G19+H19</f>
        <v>236</v>
      </c>
      <c r="N19">
        <f>D19*0.17+E19*0.17+F19*0.17+G19*0.17+H19*0.17</f>
        <v>40.120000000000005</v>
      </c>
      <c r="O19">
        <f>I19*0.15</f>
        <v>0</v>
      </c>
      <c r="P19">
        <f>ROUND(N19+O19,0)</f>
        <v>40</v>
      </c>
    </row>
    <row r="20" spans="1:16" x14ac:dyDescent="0.25">
      <c r="A20" s="11" t="s">
        <v>172</v>
      </c>
      <c r="B20" s="11">
        <v>18</v>
      </c>
      <c r="C20" s="12" t="s">
        <v>173</v>
      </c>
      <c r="D20" s="13">
        <v>96</v>
      </c>
      <c r="E20" s="13">
        <v>96</v>
      </c>
      <c r="F20" s="13">
        <v>81</v>
      </c>
      <c r="G20" s="14"/>
      <c r="H20" s="13"/>
      <c r="I20" s="13"/>
      <c r="J20" s="13"/>
      <c r="M20">
        <f>D20+E20+F20+G20+H20</f>
        <v>273</v>
      </c>
      <c r="N20">
        <f>D20*0.17+E20*0.17+F20*0.17+G20*0.17+H20*0.17</f>
        <v>46.410000000000004</v>
      </c>
      <c r="O20">
        <f>I20*0.15</f>
        <v>0</v>
      </c>
      <c r="P20">
        <f>ROUND(N20+O20,0)</f>
        <v>46</v>
      </c>
    </row>
    <row r="21" spans="1:16" x14ac:dyDescent="0.25">
      <c r="A21" s="11" t="s">
        <v>174</v>
      </c>
      <c r="B21" s="11">
        <v>19</v>
      </c>
      <c r="C21" s="12" t="s">
        <v>175</v>
      </c>
      <c r="D21" s="13">
        <v>62</v>
      </c>
      <c r="E21" s="13">
        <v>58</v>
      </c>
      <c r="F21" s="13">
        <v>43</v>
      </c>
      <c r="G21" s="14"/>
      <c r="H21" s="13"/>
      <c r="I21" s="13"/>
      <c r="J21" s="13"/>
      <c r="M21">
        <f>D21+E21+F21+G21+H21</f>
        <v>163</v>
      </c>
      <c r="N21">
        <f>D21*0.17+E21*0.17+F21*0.17+G21*0.17+H21*0.17</f>
        <v>27.71</v>
      </c>
      <c r="O21">
        <f>I21*0.15</f>
        <v>0</v>
      </c>
      <c r="P21">
        <f>ROUND(N21+O21,0)</f>
        <v>28</v>
      </c>
    </row>
    <row r="22" spans="1:16" x14ac:dyDescent="0.25">
      <c r="A22" s="11" t="s">
        <v>176</v>
      </c>
      <c r="B22" s="11">
        <v>20</v>
      </c>
      <c r="C22" s="12" t="s">
        <v>177</v>
      </c>
      <c r="D22" s="13">
        <v>82</v>
      </c>
      <c r="E22" s="13">
        <v>82</v>
      </c>
      <c r="F22" s="13">
        <v>78</v>
      </c>
      <c r="G22" s="14"/>
      <c r="H22" s="13"/>
      <c r="I22" s="13"/>
      <c r="J22" s="13"/>
      <c r="M22">
        <f>D22+E22+F22+G22+H22</f>
        <v>242</v>
      </c>
      <c r="N22">
        <f>D22*0.17+E22*0.17+F22*0.17+G22*0.17+H22*0.17</f>
        <v>41.14</v>
      </c>
      <c r="O22">
        <f>I22*0.15</f>
        <v>0</v>
      </c>
      <c r="P22">
        <f>ROUND(N22+O22,0)</f>
        <v>41</v>
      </c>
    </row>
    <row r="23" spans="1:16" x14ac:dyDescent="0.25">
      <c r="A23" s="11" t="s">
        <v>178</v>
      </c>
      <c r="B23" s="11">
        <v>21</v>
      </c>
      <c r="C23" s="12" t="s">
        <v>179</v>
      </c>
      <c r="D23" s="13">
        <v>88</v>
      </c>
      <c r="E23" s="13">
        <v>96</v>
      </c>
      <c r="F23" s="13">
        <v>100</v>
      </c>
      <c r="G23" s="14"/>
      <c r="H23" s="13"/>
      <c r="I23" s="13"/>
      <c r="J23" s="13"/>
      <c r="M23">
        <f>D23+E23+F23+G23+H23</f>
        <v>284</v>
      </c>
      <c r="N23">
        <f>D23*0.17+E23*0.17+F23*0.17+G23*0.17+H23*0.17</f>
        <v>48.28</v>
      </c>
      <c r="O23">
        <f>I23*0.15</f>
        <v>0</v>
      </c>
      <c r="P23">
        <f>ROUND(N23+O23,0)</f>
        <v>48</v>
      </c>
    </row>
    <row r="24" spans="1:16" x14ac:dyDescent="0.25">
      <c r="A24" s="11" t="s">
        <v>180</v>
      </c>
      <c r="B24" s="11">
        <v>22</v>
      </c>
      <c r="C24" s="12" t="s">
        <v>181</v>
      </c>
      <c r="D24" s="13">
        <v>73</v>
      </c>
      <c r="E24" s="13">
        <v>69</v>
      </c>
      <c r="F24" s="13">
        <v>46</v>
      </c>
      <c r="G24" s="14"/>
      <c r="H24" s="13"/>
      <c r="I24" s="13"/>
      <c r="J24" s="13"/>
      <c r="M24">
        <f>D24+E24+F24+G24+H24</f>
        <v>188</v>
      </c>
      <c r="N24">
        <f>D24*0.17+E24*0.17+F24*0.17+G24*0.17+H24*0.17</f>
        <v>31.96</v>
      </c>
      <c r="O24">
        <f>I24*0.15</f>
        <v>0</v>
      </c>
      <c r="P24">
        <f>ROUND(N24+O24,0)</f>
        <v>32</v>
      </c>
    </row>
    <row r="25" spans="1:16" x14ac:dyDescent="0.25">
      <c r="A25" s="11" t="s">
        <v>182</v>
      </c>
      <c r="B25" s="11">
        <v>23</v>
      </c>
      <c r="C25" s="12" t="s">
        <v>183</v>
      </c>
      <c r="D25" s="13">
        <v>70</v>
      </c>
      <c r="E25" s="13">
        <v>66</v>
      </c>
      <c r="F25" s="13">
        <v>56</v>
      </c>
      <c r="G25" s="14"/>
      <c r="H25" s="13"/>
      <c r="I25" s="13"/>
      <c r="J25" s="13"/>
      <c r="M25">
        <f>D25+E25+F25+G25+H25</f>
        <v>192</v>
      </c>
      <c r="N25">
        <f>D25*0.17+E25*0.17+F25*0.17+G25*0.17+H25*0.17</f>
        <v>32.64</v>
      </c>
      <c r="O25">
        <f>I25*0.15</f>
        <v>0</v>
      </c>
      <c r="P25">
        <f>ROUND(N25+O25,0)</f>
        <v>33</v>
      </c>
    </row>
    <row r="26" spans="1:16" x14ac:dyDescent="0.25">
      <c r="A26" s="11" t="s">
        <v>184</v>
      </c>
      <c r="B26" s="11">
        <v>24</v>
      </c>
      <c r="C26" s="12" t="s">
        <v>185</v>
      </c>
      <c r="D26" s="13">
        <v>57</v>
      </c>
      <c r="E26" s="13">
        <v>65</v>
      </c>
      <c r="F26" s="13">
        <v>69</v>
      </c>
      <c r="G26" s="14"/>
      <c r="H26" s="13"/>
      <c r="I26" s="13"/>
      <c r="J26" s="13"/>
      <c r="M26">
        <f>D26+E26+F26+G26+H26</f>
        <v>191</v>
      </c>
      <c r="N26">
        <f>D26*0.17+E26*0.17+F26*0.17+G26*0.17+H26*0.17</f>
        <v>32.47</v>
      </c>
      <c r="O26">
        <f>I26*0.15</f>
        <v>0</v>
      </c>
      <c r="P26">
        <f>ROUND(N26+O26,0)</f>
        <v>32</v>
      </c>
    </row>
    <row r="27" spans="1:16" x14ac:dyDescent="0.25">
      <c r="A27" s="11" t="s">
        <v>186</v>
      </c>
      <c r="B27" s="11">
        <v>25</v>
      </c>
      <c r="C27" s="12" t="s">
        <v>187</v>
      </c>
      <c r="D27" s="13">
        <v>87</v>
      </c>
      <c r="E27" s="13">
        <v>97</v>
      </c>
      <c r="F27" s="13">
        <v>91</v>
      </c>
      <c r="G27" s="14"/>
      <c r="H27" s="13"/>
      <c r="I27" s="13"/>
      <c r="J27" s="13"/>
      <c r="M27">
        <f>D27+E27+F27+G27+H27</f>
        <v>275</v>
      </c>
      <c r="N27">
        <f>D27*0.17+E27*0.17+F27*0.17+G27*0.17+H27*0.17</f>
        <v>46.75</v>
      </c>
      <c r="O27">
        <f>I27*0.15</f>
        <v>0</v>
      </c>
      <c r="P27">
        <f>ROUND(N27+O27,0)</f>
        <v>47</v>
      </c>
    </row>
    <row r="28" spans="1:16" x14ac:dyDescent="0.25">
      <c r="A28" s="11" t="s">
        <v>188</v>
      </c>
      <c r="B28" s="11">
        <v>26</v>
      </c>
      <c r="C28" s="12" t="s">
        <v>189</v>
      </c>
      <c r="D28" s="13">
        <v>88</v>
      </c>
      <c r="E28" s="13">
        <v>95</v>
      </c>
      <c r="F28" s="13">
        <v>100</v>
      </c>
      <c r="G28" s="14"/>
      <c r="H28" s="13"/>
      <c r="I28" s="13"/>
      <c r="J28" s="13"/>
      <c r="M28">
        <f>D28+E28+F28+G28+H28</f>
        <v>283</v>
      </c>
      <c r="N28">
        <f>D28*0.17+E28*0.17+F28*0.17+G28*0.17+H28*0.17</f>
        <v>48.11</v>
      </c>
      <c r="O28">
        <f>I28*0.15</f>
        <v>0</v>
      </c>
      <c r="P28">
        <f>ROUND(N28+O28,0)</f>
        <v>48</v>
      </c>
    </row>
    <row r="29" spans="1:16" x14ac:dyDescent="0.25">
      <c r="A29" s="11" t="s">
        <v>190</v>
      </c>
      <c r="B29" s="11">
        <v>27</v>
      </c>
      <c r="C29" s="12" t="s">
        <v>191</v>
      </c>
      <c r="D29" s="13">
        <v>61</v>
      </c>
      <c r="E29" s="13">
        <v>62</v>
      </c>
      <c r="F29" s="13">
        <v>40</v>
      </c>
      <c r="G29" s="14"/>
      <c r="H29" s="13"/>
      <c r="I29" s="13"/>
      <c r="J29" s="13"/>
      <c r="M29">
        <f>D29+E29+F29+G29+H29</f>
        <v>163</v>
      </c>
      <c r="N29">
        <f>D29*0.17+E29*0.17+F29*0.17+G29*0.17+H29*0.17</f>
        <v>27.710000000000004</v>
      </c>
      <c r="O29">
        <f>I29*0.15</f>
        <v>0</v>
      </c>
      <c r="P29">
        <f>ROUND(N29+O29,0)</f>
        <v>28</v>
      </c>
    </row>
    <row r="30" spans="1:16" x14ac:dyDescent="0.25">
      <c r="A30" s="11" t="s">
        <v>192</v>
      </c>
      <c r="B30" s="11">
        <v>28</v>
      </c>
      <c r="C30" s="12" t="s">
        <v>193</v>
      </c>
      <c r="D30" s="13">
        <v>74</v>
      </c>
      <c r="E30" s="13">
        <v>71</v>
      </c>
      <c r="F30" s="13">
        <v>61</v>
      </c>
      <c r="G30" s="14"/>
      <c r="H30" s="13"/>
      <c r="I30" s="13"/>
      <c r="J30" s="13"/>
      <c r="M30">
        <f>D30+E30+F30+G30+H30</f>
        <v>206</v>
      </c>
      <c r="N30">
        <f>D30*0.17+E30*0.17+F30*0.17+G30*0.17+H30*0.17</f>
        <v>35.019999999999996</v>
      </c>
      <c r="O30">
        <f>I30*0.15</f>
        <v>0</v>
      </c>
      <c r="P30">
        <f>ROUND(N30+O30,0)</f>
        <v>35</v>
      </c>
    </row>
    <row r="31" spans="1:16" x14ac:dyDescent="0.25">
      <c r="A31" s="11" t="s">
        <v>194</v>
      </c>
      <c r="B31" s="11">
        <v>29</v>
      </c>
      <c r="C31" s="12" t="s">
        <v>195</v>
      </c>
      <c r="D31" s="13">
        <v>60</v>
      </c>
      <c r="E31" s="13">
        <v>47</v>
      </c>
      <c r="F31" s="13">
        <v>42</v>
      </c>
      <c r="G31" s="14"/>
      <c r="H31" s="13"/>
      <c r="I31" s="13"/>
      <c r="J31" s="13"/>
      <c r="M31">
        <f>D31+E31+F31+G31+H31</f>
        <v>149</v>
      </c>
      <c r="N31">
        <f>D31*0.17+E31*0.17+F31*0.17+G31*0.17+H31*0.17</f>
        <v>25.330000000000002</v>
      </c>
      <c r="O31">
        <f>I31*0.15</f>
        <v>0</v>
      </c>
      <c r="P31">
        <f>ROUND(N31+O31,0)</f>
        <v>25</v>
      </c>
    </row>
    <row r="32" spans="1:16" x14ac:dyDescent="0.25">
      <c r="A32" s="11" t="s">
        <v>196</v>
      </c>
      <c r="B32" s="11">
        <v>30</v>
      </c>
      <c r="C32" s="12" t="s">
        <v>197</v>
      </c>
      <c r="D32" s="13">
        <v>100</v>
      </c>
      <c r="E32" s="13">
        <v>92</v>
      </c>
      <c r="F32" s="13">
        <v>95</v>
      </c>
      <c r="G32" s="14"/>
      <c r="H32" s="13"/>
      <c r="I32" s="13"/>
      <c r="J32" s="13"/>
      <c r="M32">
        <f>D32+E32+F32+G32+H32</f>
        <v>287</v>
      </c>
      <c r="N32">
        <f>D32*0.17+E32*0.17+F32*0.17+G32*0.17+H32*0.17</f>
        <v>48.790000000000006</v>
      </c>
      <c r="O32">
        <f>I32*0.15</f>
        <v>0</v>
      </c>
      <c r="P32">
        <f>ROUND(N32+O32,0)</f>
        <v>49</v>
      </c>
    </row>
    <row r="33" spans="1:16" x14ac:dyDescent="0.25">
      <c r="A33" s="11" t="s">
        <v>198</v>
      </c>
      <c r="B33" s="11">
        <v>31</v>
      </c>
      <c r="C33" s="12" t="s">
        <v>199</v>
      </c>
      <c r="D33" s="13">
        <v>67</v>
      </c>
      <c r="E33" s="13">
        <v>62</v>
      </c>
      <c r="F33" s="13">
        <v>52</v>
      </c>
      <c r="G33" s="14"/>
      <c r="H33" s="13"/>
      <c r="I33" s="13"/>
      <c r="J33" s="13"/>
      <c r="M33">
        <f>D33+E33+F33+G33+H33</f>
        <v>181</v>
      </c>
      <c r="N33">
        <f>D33*0.17+E33*0.17+F33*0.17+G33*0.17+H33*0.17</f>
        <v>30.77</v>
      </c>
      <c r="O33">
        <f>I33*0.15</f>
        <v>0</v>
      </c>
      <c r="P33">
        <f>ROUND(N33+O33,0)</f>
        <v>31</v>
      </c>
    </row>
  </sheetData>
  <sheetProtection algorithmName="SHA-512" hashValue="Hn2ZY9B9btGICnk/hkeWQvRmrpgjEjLw3AEMwi0bd5gS+e7VL/i0v8MrsschE8Zqr5jVlAyC5W+vGvZBAdJ9HQ==" saltValue="4rIyDxD+T3KSzQ/dl/lOpA==" spinCount="100000" sheet="1" objects="1" scenarios="1"/>
  <dataValidations count="31">
    <dataValidation type="whole" allowBlank="1" showInputMessage="1" showErrorMessage="1" errorTitle="Valor fuera de rango" error="Ingrese un valor correcto" sqref="G3" xr:uid="{5A72EBA9-F872-47CF-B7DD-722F6A52763E}">
      <formula1>0</formula1>
      <formula2>100</formula2>
    </dataValidation>
    <dataValidation type="whole" allowBlank="1" showInputMessage="1" showErrorMessage="1" errorTitle="Valor fuera de rango" error="Ingrese un valor correcto" sqref="G4" xr:uid="{AEA5F97E-7B45-493E-8AE1-81FEB51C0955}">
      <formula1>0</formula1>
      <formula2>100</formula2>
    </dataValidation>
    <dataValidation type="whole" allowBlank="1" showInputMessage="1" showErrorMessage="1" errorTitle="Valor fuera de rango" error="Ingrese un valor correcto" sqref="G5" xr:uid="{4BB52791-00D8-4CBB-94E9-2CB5A2F0991C}">
      <formula1>0</formula1>
      <formula2>100</formula2>
    </dataValidation>
    <dataValidation type="whole" allowBlank="1" showInputMessage="1" showErrorMessage="1" errorTitle="Valor fuera de rango" error="Ingrese un valor correcto" sqref="G6" xr:uid="{E84989CC-098E-4653-91AE-42B741CEA127}">
      <formula1>0</formula1>
      <formula2>100</formula2>
    </dataValidation>
    <dataValidation type="whole" allowBlank="1" showInputMessage="1" showErrorMessage="1" errorTitle="Valor fuera de rango" error="Ingrese un valor correcto" sqref="G7" xr:uid="{1008EF97-C8C2-4C25-9A22-FB939008CFCC}">
      <formula1>0</formula1>
      <formula2>100</formula2>
    </dataValidation>
    <dataValidation type="whole" allowBlank="1" showInputMessage="1" showErrorMessage="1" errorTitle="Valor fuera de rango" error="Ingrese un valor correcto" sqref="G8" xr:uid="{3D38D2D9-A0BB-49E0-97A2-6C80EAD4AF73}">
      <formula1>0</formula1>
      <formula2>100</formula2>
    </dataValidation>
    <dataValidation type="whole" allowBlank="1" showInputMessage="1" showErrorMessage="1" errorTitle="Valor fuera de rango" error="Ingrese un valor correcto" sqref="G9" xr:uid="{DE385EFE-C613-45DC-94EB-2E6F3A1D0BE8}">
      <formula1>0</formula1>
      <formula2>100</formula2>
    </dataValidation>
    <dataValidation type="whole" allowBlank="1" showInputMessage="1" showErrorMessage="1" errorTitle="Valor fuera de rango" error="Ingrese un valor correcto" sqref="G10" xr:uid="{8A23B841-D485-4BE0-AE52-B634ED298B17}">
      <formula1>0</formula1>
      <formula2>100</formula2>
    </dataValidation>
    <dataValidation type="whole" allowBlank="1" showInputMessage="1" showErrorMessage="1" errorTitle="Valor fuera de rango" error="Ingrese un valor correcto" sqref="G11" xr:uid="{791E2F62-5E81-49E0-A4CD-D843E5D91665}">
      <formula1>0</formula1>
      <formula2>100</formula2>
    </dataValidation>
    <dataValidation type="whole" allowBlank="1" showInputMessage="1" showErrorMessage="1" errorTitle="Valor fuera de rango" error="Ingrese un valor correcto" sqref="G12" xr:uid="{29785BD0-5F4F-48B2-B9A4-ABA3A3273A2A}">
      <formula1>0</formula1>
      <formula2>100</formula2>
    </dataValidation>
    <dataValidation type="whole" allowBlank="1" showInputMessage="1" showErrorMessage="1" errorTitle="Valor fuera de rango" error="Ingrese un valor correcto" sqref="G13" xr:uid="{8F824E7B-3F36-45F1-851E-14626D2338BE}">
      <formula1>0</formula1>
      <formula2>100</formula2>
    </dataValidation>
    <dataValidation type="whole" allowBlank="1" showInputMessage="1" showErrorMessage="1" errorTitle="Valor fuera de rango" error="Ingrese un valor correcto" sqref="G14" xr:uid="{71965ED1-C531-4B9A-BC79-7E3B86D3A873}">
      <formula1>0</formula1>
      <formula2>100</formula2>
    </dataValidation>
    <dataValidation type="whole" allowBlank="1" showInputMessage="1" showErrorMessage="1" errorTitle="Valor fuera de rango" error="Ingrese un valor correcto" sqref="G15" xr:uid="{9A17C6F2-96EC-41A4-8F07-B49412BB2F05}">
      <formula1>0</formula1>
      <formula2>100</formula2>
    </dataValidation>
    <dataValidation type="whole" allowBlank="1" showInputMessage="1" showErrorMessage="1" errorTitle="Valor fuera de rango" error="Ingrese un valor correcto" sqref="G16" xr:uid="{7D993423-8BD8-4ABA-9CB8-F3B1E6F5C6D4}">
      <formula1>0</formula1>
      <formula2>100</formula2>
    </dataValidation>
    <dataValidation type="whole" allowBlank="1" showInputMessage="1" showErrorMessage="1" errorTitle="Valor fuera de rango" error="Ingrese un valor correcto" sqref="G17" xr:uid="{C0397E1C-BD3F-4C0C-B003-01A0F1AB9F61}">
      <formula1>0</formula1>
      <formula2>100</formula2>
    </dataValidation>
    <dataValidation type="whole" allowBlank="1" showInputMessage="1" showErrorMessage="1" errorTitle="Valor fuera de rango" error="Ingrese un valor correcto" sqref="G18" xr:uid="{7F83F4CE-9641-4B99-BF47-DF11F41465E3}">
      <formula1>0</formula1>
      <formula2>100</formula2>
    </dataValidation>
    <dataValidation type="whole" allowBlank="1" showInputMessage="1" showErrorMessage="1" errorTitle="Valor fuera de rango" error="Ingrese un valor correcto" sqref="G19" xr:uid="{BFB48429-88B2-4D20-9726-3A9D115D87DF}">
      <formula1>0</formula1>
      <formula2>100</formula2>
    </dataValidation>
    <dataValidation type="whole" allowBlank="1" showInputMessage="1" showErrorMessage="1" errorTitle="Valor fuera de rango" error="Ingrese un valor correcto" sqref="G20" xr:uid="{5190D94F-C899-44D1-8B03-8297E1A4FDAB}">
      <formula1>0</formula1>
      <formula2>100</formula2>
    </dataValidation>
    <dataValidation type="whole" allowBlank="1" showInputMessage="1" showErrorMessage="1" errorTitle="Valor fuera de rango" error="Ingrese un valor correcto" sqref="G21" xr:uid="{A77D7AEC-C022-441E-B46F-D693C86D11D7}">
      <formula1>0</formula1>
      <formula2>100</formula2>
    </dataValidation>
    <dataValidation type="whole" allowBlank="1" showInputMessage="1" showErrorMessage="1" errorTitle="Valor fuera de rango" error="Ingrese un valor correcto" sqref="G22" xr:uid="{E8963D8B-1146-45E0-AE14-7F26FE1AB6F1}">
      <formula1>0</formula1>
      <formula2>100</formula2>
    </dataValidation>
    <dataValidation type="whole" allowBlank="1" showInputMessage="1" showErrorMessage="1" errorTitle="Valor fuera de rango" error="Ingrese un valor correcto" sqref="G23" xr:uid="{990CF1EC-68A3-462F-AC45-F768B19F542A}">
      <formula1>0</formula1>
      <formula2>100</formula2>
    </dataValidation>
    <dataValidation type="whole" allowBlank="1" showInputMessage="1" showErrorMessage="1" errorTitle="Valor fuera de rango" error="Ingrese un valor correcto" sqref="G24" xr:uid="{7D536960-7F7A-40F4-9C42-A9EE54798BC3}">
      <formula1>0</formula1>
      <formula2>100</formula2>
    </dataValidation>
    <dataValidation type="whole" allowBlank="1" showInputMessage="1" showErrorMessage="1" errorTitle="Valor fuera de rango" error="Ingrese un valor correcto" sqref="G25" xr:uid="{A265B43B-4DF7-4C2B-BFB6-FFC9A169B2E4}">
      <formula1>0</formula1>
      <formula2>100</formula2>
    </dataValidation>
    <dataValidation type="whole" allowBlank="1" showInputMessage="1" showErrorMessage="1" errorTitle="Valor fuera de rango" error="Ingrese un valor correcto" sqref="G26" xr:uid="{B3742900-6782-4920-BBA3-47B1179D06F1}">
      <formula1>0</formula1>
      <formula2>100</formula2>
    </dataValidation>
    <dataValidation type="whole" allowBlank="1" showInputMessage="1" showErrorMessage="1" errorTitle="Valor fuera de rango" error="Ingrese un valor correcto" sqref="G27" xr:uid="{94AD952B-DC37-4DF3-91EC-27B5F3A93D3A}">
      <formula1>0</formula1>
      <formula2>100</formula2>
    </dataValidation>
    <dataValidation type="whole" allowBlank="1" showInputMessage="1" showErrorMessage="1" errorTitle="Valor fuera de rango" error="Ingrese un valor correcto" sqref="G28" xr:uid="{64081346-7C84-4097-9A09-F1C9E39C6063}">
      <formula1>0</formula1>
      <formula2>100</formula2>
    </dataValidation>
    <dataValidation type="whole" allowBlank="1" showInputMessage="1" showErrorMessage="1" errorTitle="Valor fuera de rango" error="Ingrese un valor correcto" sqref="G29" xr:uid="{42389E71-AC85-4B15-B37B-47E969BE4664}">
      <formula1>0</formula1>
      <formula2>100</formula2>
    </dataValidation>
    <dataValidation type="whole" allowBlank="1" showInputMessage="1" showErrorMessage="1" errorTitle="Valor fuera de rango" error="Ingrese un valor correcto" sqref="G30" xr:uid="{CBD81ABE-E3CD-4D43-A03D-2238CCB3AFFD}">
      <formula1>0</formula1>
      <formula2>100</formula2>
    </dataValidation>
    <dataValidation type="whole" allowBlank="1" showInputMessage="1" showErrorMessage="1" errorTitle="Valor fuera de rango" error="Ingrese un valor correcto" sqref="G31" xr:uid="{2C6646EB-9E4D-4DE6-ABCD-D4A8A73BE66F}">
      <formula1>0</formula1>
      <formula2>100</formula2>
    </dataValidation>
    <dataValidation type="whole" allowBlank="1" showInputMessage="1" showErrorMessage="1" errorTitle="Valor fuera de rango" error="Ingrese un valor correcto" sqref="G32" xr:uid="{5D5B94F8-DF22-4CE1-B3A0-76A5F10E1BD1}">
      <formula1>0</formula1>
      <formula2>100</formula2>
    </dataValidation>
    <dataValidation type="whole" allowBlank="1" showInputMessage="1" showErrorMessage="1" errorTitle="Valor fuera de rango" error="Ingrese un valor correcto" sqref="G33" xr:uid="{CF511250-AC49-409D-B3EF-8A970FB2A825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8BC8-4DFF-40AC-B119-5FF170DA35F5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201</v>
      </c>
      <c r="C1" s="1" t="s">
        <v>202</v>
      </c>
      <c r="D1" s="5" t="s">
        <v>265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203</v>
      </c>
      <c r="B3" s="11">
        <v>1</v>
      </c>
      <c r="C3" s="12" t="s">
        <v>204</v>
      </c>
      <c r="D3" s="13">
        <v>80</v>
      </c>
      <c r="E3" s="13">
        <v>88</v>
      </c>
      <c r="F3" s="13">
        <v>76</v>
      </c>
      <c r="G3" s="14"/>
      <c r="H3" s="13"/>
      <c r="I3" s="13"/>
      <c r="J3" s="13"/>
      <c r="M3">
        <f>D3+E3+F3+G3+H3</f>
        <v>244</v>
      </c>
      <c r="N3">
        <f>D3*0.17+E3*0.17+F3*0.17+G3*0.17+H3*0.17</f>
        <v>41.480000000000004</v>
      </c>
      <c r="O3">
        <f>I3*0.15</f>
        <v>0</v>
      </c>
      <c r="P3">
        <f>ROUND(N3+O3,0)</f>
        <v>41</v>
      </c>
    </row>
    <row r="4" spans="1:16" x14ac:dyDescent="0.25">
      <c r="A4" s="11" t="s">
        <v>205</v>
      </c>
      <c r="B4" s="11">
        <v>2</v>
      </c>
      <c r="C4" s="12" t="s">
        <v>206</v>
      </c>
      <c r="D4" s="13">
        <v>91</v>
      </c>
      <c r="E4" s="13">
        <v>95</v>
      </c>
      <c r="F4" s="13">
        <v>93</v>
      </c>
      <c r="G4" s="14"/>
      <c r="H4" s="13"/>
      <c r="I4" s="13"/>
      <c r="J4" s="13"/>
      <c r="M4">
        <f>D4+E4+F4+G4+H4</f>
        <v>279</v>
      </c>
      <c r="N4">
        <f>D4*0.17+E4*0.17+F4*0.17+G4*0.17+H4*0.17</f>
        <v>47.430000000000007</v>
      </c>
      <c r="O4">
        <f>I4*0.15</f>
        <v>0</v>
      </c>
      <c r="P4">
        <f>ROUND(N4+O4,0)</f>
        <v>47</v>
      </c>
    </row>
    <row r="5" spans="1:16" x14ac:dyDescent="0.25">
      <c r="A5" s="11" t="s">
        <v>207</v>
      </c>
      <c r="B5" s="11">
        <v>3</v>
      </c>
      <c r="C5" s="12" t="s">
        <v>208</v>
      </c>
      <c r="D5" s="13">
        <v>79</v>
      </c>
      <c r="E5" s="13">
        <v>64</v>
      </c>
      <c r="F5" s="13">
        <v>48</v>
      </c>
      <c r="G5" s="14"/>
      <c r="H5" s="13"/>
      <c r="I5" s="13"/>
      <c r="J5" s="13"/>
      <c r="M5">
        <f>D5+E5+F5+G5+H5</f>
        <v>191</v>
      </c>
      <c r="N5">
        <f>D5*0.17+E5*0.17+F5*0.17+G5*0.17+H5*0.17</f>
        <v>32.47</v>
      </c>
      <c r="O5">
        <f>I5*0.15</f>
        <v>0</v>
      </c>
      <c r="P5">
        <f>ROUND(N5+O5,0)</f>
        <v>32</v>
      </c>
    </row>
    <row r="6" spans="1:16" x14ac:dyDescent="0.25">
      <c r="A6" s="11" t="s">
        <v>209</v>
      </c>
      <c r="B6" s="11">
        <v>4</v>
      </c>
      <c r="C6" s="12" t="s">
        <v>210</v>
      </c>
      <c r="D6" s="13">
        <v>85</v>
      </c>
      <c r="E6" s="13">
        <v>75</v>
      </c>
      <c r="F6" s="13">
        <v>67</v>
      </c>
      <c r="G6" s="14"/>
      <c r="H6" s="13"/>
      <c r="I6" s="13"/>
      <c r="J6" s="13"/>
      <c r="M6">
        <f>D6+E6+F6+G6+H6</f>
        <v>227</v>
      </c>
      <c r="N6">
        <f>D6*0.17+E6*0.17+F6*0.17+G6*0.17+H6*0.17</f>
        <v>38.590000000000003</v>
      </c>
      <c r="O6">
        <f>I6*0.15</f>
        <v>0</v>
      </c>
      <c r="P6">
        <f>ROUND(N6+O6,0)</f>
        <v>39</v>
      </c>
    </row>
    <row r="7" spans="1:16" x14ac:dyDescent="0.25">
      <c r="A7" s="11" t="s">
        <v>211</v>
      </c>
      <c r="B7" s="11">
        <v>5</v>
      </c>
      <c r="C7" s="12" t="s">
        <v>212</v>
      </c>
      <c r="D7" s="13">
        <v>76</v>
      </c>
      <c r="E7" s="13">
        <v>82</v>
      </c>
      <c r="F7" s="13">
        <v>74</v>
      </c>
      <c r="G7" s="14"/>
      <c r="H7" s="13"/>
      <c r="I7" s="13"/>
      <c r="J7" s="13"/>
      <c r="M7">
        <f>D7+E7+F7+G7+H7</f>
        <v>232</v>
      </c>
      <c r="N7">
        <f>D7*0.17+E7*0.17+F7*0.17+G7*0.17+H7*0.17</f>
        <v>39.440000000000005</v>
      </c>
      <c r="O7">
        <f>I7*0.15</f>
        <v>0</v>
      </c>
      <c r="P7">
        <f>ROUND(N7+O7,0)</f>
        <v>39</v>
      </c>
    </row>
    <row r="8" spans="1:16" x14ac:dyDescent="0.25">
      <c r="A8" s="11" t="s">
        <v>213</v>
      </c>
      <c r="B8" s="11">
        <v>6</v>
      </c>
      <c r="C8" s="12" t="s">
        <v>214</v>
      </c>
      <c r="D8" s="13">
        <v>82</v>
      </c>
      <c r="E8" s="13">
        <v>83</v>
      </c>
      <c r="F8" s="13">
        <v>84</v>
      </c>
      <c r="G8" s="14"/>
      <c r="H8" s="13"/>
      <c r="I8" s="13"/>
      <c r="J8" s="13"/>
      <c r="M8">
        <f>D8+E8+F8+G8+H8</f>
        <v>249</v>
      </c>
      <c r="N8">
        <f>D8*0.17+E8*0.17+F8*0.17+G8*0.17+H8*0.17</f>
        <v>42.330000000000005</v>
      </c>
      <c r="O8">
        <f>I8*0.15</f>
        <v>0</v>
      </c>
      <c r="P8">
        <f>ROUND(N8+O8,0)</f>
        <v>42</v>
      </c>
    </row>
    <row r="9" spans="1:16" x14ac:dyDescent="0.25">
      <c r="A9" s="11" t="s">
        <v>215</v>
      </c>
      <c r="B9" s="11">
        <v>7</v>
      </c>
      <c r="C9" s="12" t="s">
        <v>216</v>
      </c>
      <c r="D9" s="13">
        <v>82</v>
      </c>
      <c r="E9" s="13">
        <v>65</v>
      </c>
      <c r="F9" s="13"/>
      <c r="G9" s="14"/>
      <c r="H9" s="13"/>
      <c r="I9" s="13"/>
      <c r="J9" s="13"/>
      <c r="M9">
        <f>D9+E9+F9+G9+H9</f>
        <v>147</v>
      </c>
      <c r="N9">
        <f>D9*0.17+E9*0.17+F9*0.17+G9*0.17+H9*0.17</f>
        <v>24.990000000000002</v>
      </c>
      <c r="O9">
        <f>I9*0.15</f>
        <v>0</v>
      </c>
      <c r="P9">
        <f>ROUND(N9+O9,0)</f>
        <v>25</v>
      </c>
    </row>
    <row r="10" spans="1:16" x14ac:dyDescent="0.25">
      <c r="A10" s="11" t="s">
        <v>217</v>
      </c>
      <c r="B10" s="11">
        <v>8</v>
      </c>
      <c r="C10" s="12" t="s">
        <v>218</v>
      </c>
      <c r="D10" s="13">
        <v>81</v>
      </c>
      <c r="E10" s="13">
        <v>60</v>
      </c>
      <c r="F10" s="13">
        <v>63</v>
      </c>
      <c r="G10" s="14"/>
      <c r="H10" s="13"/>
      <c r="I10" s="13"/>
      <c r="J10" s="13"/>
      <c r="M10">
        <f>D10+E10+F10+G10+H10</f>
        <v>204</v>
      </c>
      <c r="N10">
        <f>D10*0.17+E10*0.17+F10*0.17+G10*0.17+H10*0.17</f>
        <v>34.680000000000007</v>
      </c>
      <c r="O10">
        <f>I10*0.15</f>
        <v>0</v>
      </c>
      <c r="P10">
        <f>ROUND(N10+O10,0)</f>
        <v>35</v>
      </c>
    </row>
    <row r="11" spans="1:16" x14ac:dyDescent="0.25">
      <c r="A11" s="11" t="s">
        <v>219</v>
      </c>
      <c r="B11" s="11">
        <v>9</v>
      </c>
      <c r="C11" s="12" t="s">
        <v>220</v>
      </c>
      <c r="D11" s="13">
        <v>84</v>
      </c>
      <c r="E11" s="13">
        <v>100</v>
      </c>
      <c r="F11" s="13">
        <v>86</v>
      </c>
      <c r="G11" s="14"/>
      <c r="H11" s="13"/>
      <c r="I11" s="13"/>
      <c r="J11" s="13"/>
      <c r="M11">
        <f>D11+E11+F11+G11+H11</f>
        <v>270</v>
      </c>
      <c r="N11">
        <f>D11*0.17+E11*0.17+F11*0.17+G11*0.17+H11*0.17</f>
        <v>45.900000000000006</v>
      </c>
      <c r="O11">
        <f>I11*0.15</f>
        <v>0</v>
      </c>
      <c r="P11">
        <f>ROUND(N11+O11,0)</f>
        <v>46</v>
      </c>
    </row>
    <row r="12" spans="1:16" x14ac:dyDescent="0.25">
      <c r="A12" s="11" t="s">
        <v>221</v>
      </c>
      <c r="B12" s="11">
        <v>10</v>
      </c>
      <c r="C12" s="12" t="s">
        <v>222</v>
      </c>
      <c r="D12" s="13">
        <v>82</v>
      </c>
      <c r="E12" s="13">
        <v>96</v>
      </c>
      <c r="F12" s="13">
        <v>83</v>
      </c>
      <c r="G12" s="14"/>
      <c r="H12" s="13"/>
      <c r="I12" s="13"/>
      <c r="J12" s="13"/>
      <c r="M12">
        <f>D12+E12+F12+G12+H12</f>
        <v>261</v>
      </c>
      <c r="N12">
        <f>D12*0.17+E12*0.17+F12*0.17+G12*0.17+H12*0.17</f>
        <v>44.370000000000005</v>
      </c>
      <c r="O12">
        <f>I12*0.15</f>
        <v>0</v>
      </c>
      <c r="P12">
        <f>ROUND(N12+O12,0)</f>
        <v>44</v>
      </c>
    </row>
    <row r="13" spans="1:16" x14ac:dyDescent="0.25">
      <c r="A13" s="11" t="s">
        <v>223</v>
      </c>
      <c r="B13" s="11">
        <v>11</v>
      </c>
      <c r="C13" s="12" t="s">
        <v>224</v>
      </c>
      <c r="D13" s="13">
        <v>51</v>
      </c>
      <c r="E13" s="13">
        <v>73</v>
      </c>
      <c r="F13" s="13">
        <v>45</v>
      </c>
      <c r="G13" s="14"/>
      <c r="H13" s="13"/>
      <c r="I13" s="13"/>
      <c r="J13" s="13"/>
      <c r="M13">
        <f>D13+E13+F13+G13+H13</f>
        <v>169</v>
      </c>
      <c r="N13">
        <f>D13*0.17+E13*0.17+F13*0.17+G13*0.17+H13*0.17</f>
        <v>28.729999999999997</v>
      </c>
      <c r="O13">
        <f>I13*0.15</f>
        <v>0</v>
      </c>
      <c r="P13">
        <f>ROUND(N13+O13,0)</f>
        <v>29</v>
      </c>
    </row>
    <row r="14" spans="1:16" x14ac:dyDescent="0.25">
      <c r="A14" s="11" t="s">
        <v>225</v>
      </c>
      <c r="B14" s="11">
        <v>12</v>
      </c>
      <c r="C14" s="12" t="s">
        <v>226</v>
      </c>
      <c r="D14" s="13">
        <v>82</v>
      </c>
      <c r="E14" s="13">
        <v>76</v>
      </c>
      <c r="F14" s="13">
        <v>68</v>
      </c>
      <c r="G14" s="14"/>
      <c r="H14" s="13"/>
      <c r="I14" s="13"/>
      <c r="J14" s="13"/>
      <c r="M14">
        <f>D14+E14+F14+G14+H14</f>
        <v>226</v>
      </c>
      <c r="N14">
        <f>D14*0.17+E14*0.17+F14*0.17+G14*0.17+H14*0.17</f>
        <v>38.42</v>
      </c>
      <c r="O14">
        <f>I14*0.15</f>
        <v>0</v>
      </c>
      <c r="P14">
        <f>ROUND(N14+O14,0)</f>
        <v>38</v>
      </c>
    </row>
    <row r="15" spans="1:16" x14ac:dyDescent="0.25">
      <c r="A15" s="11" t="s">
        <v>227</v>
      </c>
      <c r="B15" s="11">
        <v>13</v>
      </c>
      <c r="C15" s="12" t="s">
        <v>228</v>
      </c>
      <c r="D15" s="13">
        <v>88</v>
      </c>
      <c r="E15" s="13">
        <v>86</v>
      </c>
      <c r="F15" s="13">
        <v>69</v>
      </c>
      <c r="G15" s="14"/>
      <c r="H15" s="13"/>
      <c r="I15" s="13"/>
      <c r="J15" s="13"/>
      <c r="M15">
        <f>D15+E15+F15+G15+H15</f>
        <v>243</v>
      </c>
      <c r="N15">
        <f>D15*0.17+E15*0.17+F15*0.17+G15*0.17+H15*0.17</f>
        <v>41.31</v>
      </c>
      <c r="O15">
        <f>I15*0.15</f>
        <v>0</v>
      </c>
      <c r="P15">
        <f>ROUND(N15+O15,0)</f>
        <v>41</v>
      </c>
    </row>
    <row r="16" spans="1:16" x14ac:dyDescent="0.25">
      <c r="A16" s="11" t="s">
        <v>229</v>
      </c>
      <c r="B16" s="11">
        <v>14</v>
      </c>
      <c r="C16" s="12" t="s">
        <v>230</v>
      </c>
      <c r="D16" s="13">
        <v>60</v>
      </c>
      <c r="E16" s="13">
        <v>68</v>
      </c>
      <c r="F16" s="13">
        <v>63</v>
      </c>
      <c r="G16" s="14"/>
      <c r="H16" s="13"/>
      <c r="I16" s="13"/>
      <c r="J16" s="13"/>
      <c r="M16">
        <f>D16+E16+F16+G16+H16</f>
        <v>191</v>
      </c>
      <c r="N16">
        <f>D16*0.17+E16*0.17+F16*0.17+G16*0.17+H16*0.17</f>
        <v>32.47</v>
      </c>
      <c r="O16">
        <f>I16*0.15</f>
        <v>0</v>
      </c>
      <c r="P16">
        <f>ROUND(N16+O16,0)</f>
        <v>32</v>
      </c>
    </row>
    <row r="17" spans="1:16" x14ac:dyDescent="0.25">
      <c r="A17" s="11" t="s">
        <v>231</v>
      </c>
      <c r="B17" s="11">
        <v>15</v>
      </c>
      <c r="C17" s="12" t="s">
        <v>232</v>
      </c>
      <c r="D17" s="13">
        <v>76</v>
      </c>
      <c r="E17" s="13">
        <v>70</v>
      </c>
      <c r="F17" s="13">
        <v>60</v>
      </c>
      <c r="G17" s="14"/>
      <c r="H17" s="13"/>
      <c r="I17" s="13"/>
      <c r="J17" s="13"/>
      <c r="M17">
        <f>D17+E17+F17+G17+H17</f>
        <v>206</v>
      </c>
      <c r="N17">
        <f>D17*0.17+E17*0.17+F17*0.17+G17*0.17+H17*0.17</f>
        <v>35.020000000000003</v>
      </c>
      <c r="O17">
        <f>I17*0.15</f>
        <v>0</v>
      </c>
      <c r="P17">
        <f>ROUND(N17+O17,0)</f>
        <v>35</v>
      </c>
    </row>
    <row r="18" spans="1:16" x14ac:dyDescent="0.25">
      <c r="A18" s="11" t="s">
        <v>233</v>
      </c>
      <c r="B18" s="11">
        <v>16</v>
      </c>
      <c r="C18" s="12" t="s">
        <v>234</v>
      </c>
      <c r="D18" s="13">
        <v>60</v>
      </c>
      <c r="E18" s="13">
        <v>47</v>
      </c>
      <c r="F18" s="13">
        <v>49</v>
      </c>
      <c r="G18" s="14"/>
      <c r="H18" s="13"/>
      <c r="I18" s="13"/>
      <c r="J18" s="13"/>
      <c r="M18">
        <f>D18+E18+F18+G18+H18</f>
        <v>156</v>
      </c>
      <c r="N18">
        <f>D18*0.17+E18*0.17+F18*0.17+G18*0.17+H18*0.17</f>
        <v>26.520000000000003</v>
      </c>
      <c r="O18">
        <f>I18*0.15</f>
        <v>0</v>
      </c>
      <c r="P18">
        <f>ROUND(N18+O18,0)</f>
        <v>27</v>
      </c>
    </row>
    <row r="19" spans="1:16" x14ac:dyDescent="0.25">
      <c r="A19" s="11" t="s">
        <v>235</v>
      </c>
      <c r="B19" s="11">
        <v>17</v>
      </c>
      <c r="C19" s="12" t="s">
        <v>236</v>
      </c>
      <c r="D19" s="13">
        <v>100</v>
      </c>
      <c r="E19" s="13">
        <v>95</v>
      </c>
      <c r="F19" s="13">
        <v>90</v>
      </c>
      <c r="G19" s="14"/>
      <c r="H19" s="13"/>
      <c r="I19" s="13"/>
      <c r="J19" s="13"/>
      <c r="M19">
        <f>D19+E19+F19+G19+H19</f>
        <v>285</v>
      </c>
      <c r="N19">
        <f>D19*0.17+E19*0.17+F19*0.17+G19*0.17+H19*0.17</f>
        <v>48.45</v>
      </c>
      <c r="O19">
        <f>I19*0.15</f>
        <v>0</v>
      </c>
      <c r="P19">
        <f>ROUND(N19+O19,0)</f>
        <v>48</v>
      </c>
    </row>
    <row r="20" spans="1:16" x14ac:dyDescent="0.25">
      <c r="A20" s="11" t="s">
        <v>237</v>
      </c>
      <c r="B20" s="11">
        <v>18</v>
      </c>
      <c r="C20" s="12" t="s">
        <v>238</v>
      </c>
      <c r="D20" s="13">
        <v>96</v>
      </c>
      <c r="E20" s="13">
        <v>93</v>
      </c>
      <c r="F20" s="13">
        <v>95</v>
      </c>
      <c r="G20" s="14"/>
      <c r="H20" s="13"/>
      <c r="I20" s="13"/>
      <c r="J20" s="13"/>
      <c r="M20">
        <f>D20+E20+F20+G20+H20</f>
        <v>284</v>
      </c>
      <c r="N20">
        <f>D20*0.17+E20*0.17+F20*0.17+G20*0.17+H20*0.17</f>
        <v>48.28</v>
      </c>
      <c r="O20">
        <f>I20*0.15</f>
        <v>0</v>
      </c>
      <c r="P20">
        <f>ROUND(N20+O20,0)</f>
        <v>48</v>
      </c>
    </row>
    <row r="21" spans="1:16" x14ac:dyDescent="0.25">
      <c r="A21" s="11" t="s">
        <v>239</v>
      </c>
      <c r="B21" s="11">
        <v>19</v>
      </c>
      <c r="C21" s="12" t="s">
        <v>240</v>
      </c>
      <c r="D21" s="13">
        <v>60</v>
      </c>
      <c r="E21" s="13">
        <v>67</v>
      </c>
      <c r="F21" s="13">
        <v>55</v>
      </c>
      <c r="G21" s="14"/>
      <c r="H21" s="13"/>
      <c r="I21" s="13"/>
      <c r="J21" s="13"/>
      <c r="M21">
        <f>D21+E21+F21+G21+H21</f>
        <v>182</v>
      </c>
      <c r="N21">
        <f>D21*0.17+E21*0.17+F21*0.17+G21*0.17+H21*0.17</f>
        <v>30.940000000000005</v>
      </c>
      <c r="O21">
        <f>I21*0.15</f>
        <v>0</v>
      </c>
      <c r="P21">
        <f>ROUND(N21+O21,0)</f>
        <v>31</v>
      </c>
    </row>
    <row r="22" spans="1:16" x14ac:dyDescent="0.25">
      <c r="A22" s="11" t="s">
        <v>241</v>
      </c>
      <c r="B22" s="11">
        <v>20</v>
      </c>
      <c r="C22" s="12" t="s">
        <v>242</v>
      </c>
      <c r="D22" s="13">
        <v>89</v>
      </c>
      <c r="E22" s="13">
        <v>95</v>
      </c>
      <c r="F22" s="13">
        <v>68</v>
      </c>
      <c r="G22" s="14"/>
      <c r="H22" s="13"/>
      <c r="I22" s="13"/>
      <c r="J22" s="13"/>
      <c r="M22">
        <f>D22+E22+F22+G22+H22</f>
        <v>252</v>
      </c>
      <c r="N22">
        <f>D22*0.17+E22*0.17+F22*0.17+G22*0.17+H22*0.17</f>
        <v>42.84</v>
      </c>
      <c r="O22">
        <f>I22*0.15</f>
        <v>0</v>
      </c>
      <c r="P22">
        <f>ROUND(N22+O22,0)</f>
        <v>43</v>
      </c>
    </row>
    <row r="23" spans="1:16" x14ac:dyDescent="0.25">
      <c r="A23" s="11" t="s">
        <v>243</v>
      </c>
      <c r="B23" s="11">
        <v>21</v>
      </c>
      <c r="C23" s="12" t="s">
        <v>244</v>
      </c>
      <c r="D23" s="13">
        <v>61</v>
      </c>
      <c r="E23" s="13">
        <v>73</v>
      </c>
      <c r="F23" s="13">
        <v>54</v>
      </c>
      <c r="G23" s="14"/>
      <c r="H23" s="13"/>
      <c r="I23" s="13"/>
      <c r="J23" s="13"/>
      <c r="M23">
        <f>D23+E23+F23+G23+H23</f>
        <v>188</v>
      </c>
      <c r="N23">
        <f>D23*0.17+E23*0.17+F23*0.17+G23*0.17+H23*0.17</f>
        <v>31.96</v>
      </c>
      <c r="O23">
        <f>I23*0.15</f>
        <v>0</v>
      </c>
      <c r="P23">
        <f>ROUND(N23+O23,0)</f>
        <v>32</v>
      </c>
    </row>
    <row r="24" spans="1:16" x14ac:dyDescent="0.25">
      <c r="A24" s="11" t="s">
        <v>245</v>
      </c>
      <c r="B24" s="11">
        <v>22</v>
      </c>
      <c r="C24" s="12" t="s">
        <v>246</v>
      </c>
      <c r="D24" s="13">
        <v>100</v>
      </c>
      <c r="E24" s="13">
        <v>100</v>
      </c>
      <c r="F24" s="13">
        <v>91</v>
      </c>
      <c r="G24" s="14"/>
      <c r="H24" s="13"/>
      <c r="I24" s="13"/>
      <c r="J24" s="13"/>
      <c r="M24">
        <f>D24+E24+F24+G24+H24</f>
        <v>291</v>
      </c>
      <c r="N24">
        <f>D24*0.17+E24*0.17+F24*0.17+G24*0.17+H24*0.17</f>
        <v>49.47</v>
      </c>
      <c r="O24">
        <f>I24*0.15</f>
        <v>0</v>
      </c>
      <c r="P24">
        <f>ROUND(N24+O24,0)</f>
        <v>49</v>
      </c>
    </row>
    <row r="25" spans="1:16" x14ac:dyDescent="0.25">
      <c r="A25" s="11" t="s">
        <v>247</v>
      </c>
      <c r="B25" s="11">
        <v>23</v>
      </c>
      <c r="C25" s="12" t="s">
        <v>248</v>
      </c>
      <c r="D25" s="13">
        <v>88</v>
      </c>
      <c r="E25" s="13">
        <v>97</v>
      </c>
      <c r="F25" s="13">
        <v>81</v>
      </c>
      <c r="G25" s="14"/>
      <c r="H25" s="13"/>
      <c r="I25" s="13"/>
      <c r="J25" s="13"/>
      <c r="M25">
        <f>D25+E25+F25+G25+H25</f>
        <v>266</v>
      </c>
      <c r="N25">
        <f>D25*0.17+E25*0.17+F25*0.17+G25*0.17+H25*0.17</f>
        <v>45.220000000000006</v>
      </c>
      <c r="O25">
        <f>I25*0.15</f>
        <v>0</v>
      </c>
      <c r="P25">
        <f>ROUND(N25+O25,0)</f>
        <v>45</v>
      </c>
    </row>
    <row r="26" spans="1:16" x14ac:dyDescent="0.25">
      <c r="A26" s="11" t="s">
        <v>249</v>
      </c>
      <c r="B26" s="11">
        <v>24</v>
      </c>
      <c r="C26" s="12" t="s">
        <v>250</v>
      </c>
      <c r="D26" s="13">
        <v>90</v>
      </c>
      <c r="E26" s="13">
        <v>100</v>
      </c>
      <c r="F26" s="13">
        <v>98</v>
      </c>
      <c r="G26" s="14"/>
      <c r="H26" s="13"/>
      <c r="I26" s="13"/>
      <c r="J26" s="13"/>
      <c r="M26">
        <f>D26+E26+F26+G26+H26</f>
        <v>288</v>
      </c>
      <c r="N26">
        <f>D26*0.17+E26*0.17+F26*0.17+G26*0.17+H26*0.17</f>
        <v>48.959999999999994</v>
      </c>
      <c r="O26">
        <f>I26*0.15</f>
        <v>0</v>
      </c>
      <c r="P26">
        <f>ROUND(N26+O26,0)</f>
        <v>49</v>
      </c>
    </row>
    <row r="27" spans="1:16" x14ac:dyDescent="0.25">
      <c r="A27" s="11" t="s">
        <v>251</v>
      </c>
      <c r="B27" s="11">
        <v>25</v>
      </c>
      <c r="C27" s="12" t="s">
        <v>252</v>
      </c>
      <c r="D27" s="13">
        <v>63</v>
      </c>
      <c r="E27" s="13">
        <v>76</v>
      </c>
      <c r="F27" s="13">
        <v>56</v>
      </c>
      <c r="G27" s="14"/>
      <c r="H27" s="13"/>
      <c r="I27" s="13"/>
      <c r="J27" s="13"/>
      <c r="M27">
        <f>D27+E27+F27+G27+H27</f>
        <v>195</v>
      </c>
      <c r="N27">
        <f>D27*0.17+E27*0.17+F27*0.17+G27*0.17+H27*0.17</f>
        <v>33.150000000000006</v>
      </c>
      <c r="O27">
        <f>I27*0.15</f>
        <v>0</v>
      </c>
      <c r="P27">
        <f>ROUND(N27+O27,0)</f>
        <v>33</v>
      </c>
    </row>
    <row r="28" spans="1:16" x14ac:dyDescent="0.25">
      <c r="A28" s="11" t="s">
        <v>253</v>
      </c>
      <c r="B28" s="11">
        <v>26</v>
      </c>
      <c r="C28" s="12" t="s">
        <v>254</v>
      </c>
      <c r="D28" s="13">
        <v>61</v>
      </c>
      <c r="E28" s="13">
        <v>64</v>
      </c>
      <c r="F28" s="13">
        <v>53</v>
      </c>
      <c r="G28" s="14"/>
      <c r="H28" s="13"/>
      <c r="I28" s="13"/>
      <c r="J28" s="13"/>
      <c r="M28">
        <f>D28+E28+F28+G28+H28</f>
        <v>178</v>
      </c>
      <c r="N28">
        <f>D28*0.17+E28*0.17+F28*0.17+G28*0.17+H28*0.17</f>
        <v>30.259999999999998</v>
      </c>
      <c r="O28">
        <f>I28*0.15</f>
        <v>0</v>
      </c>
      <c r="P28">
        <f>ROUND(N28+O28,0)</f>
        <v>30</v>
      </c>
    </row>
    <row r="29" spans="1:16" x14ac:dyDescent="0.25">
      <c r="A29" s="11" t="s">
        <v>255</v>
      </c>
      <c r="B29" s="11">
        <v>27</v>
      </c>
      <c r="C29" s="12" t="s">
        <v>256</v>
      </c>
      <c r="D29" s="13">
        <v>74</v>
      </c>
      <c r="E29" s="13">
        <v>79</v>
      </c>
      <c r="F29" s="13">
        <v>84</v>
      </c>
      <c r="G29" s="14"/>
      <c r="H29" s="13"/>
      <c r="I29" s="13"/>
      <c r="J29" s="13"/>
      <c r="M29">
        <f>D29+E29+F29+G29+H29</f>
        <v>237</v>
      </c>
      <c r="N29">
        <f>D29*0.17+E29*0.17+F29*0.17+G29*0.17+H29*0.17</f>
        <v>40.290000000000006</v>
      </c>
      <c r="O29">
        <f>I29*0.15</f>
        <v>0</v>
      </c>
      <c r="P29">
        <f>ROUND(N29+O29,0)</f>
        <v>40</v>
      </c>
    </row>
    <row r="30" spans="1:16" x14ac:dyDescent="0.25">
      <c r="A30" s="11" t="s">
        <v>257</v>
      </c>
      <c r="B30" s="11">
        <v>28</v>
      </c>
      <c r="C30" s="12" t="s">
        <v>258</v>
      </c>
      <c r="D30" s="13">
        <v>91</v>
      </c>
      <c r="E30" s="13">
        <v>83</v>
      </c>
      <c r="F30" s="13">
        <v>84</v>
      </c>
      <c r="G30" s="14"/>
      <c r="H30" s="13"/>
      <c r="I30" s="13"/>
      <c r="J30" s="13"/>
      <c r="M30">
        <f>D30+E30+F30+G30+H30</f>
        <v>258</v>
      </c>
      <c r="N30">
        <f>D30*0.17+E30*0.17+F30*0.17+G30*0.17+H30*0.17</f>
        <v>43.86</v>
      </c>
      <c r="O30">
        <f>I30*0.15</f>
        <v>0</v>
      </c>
      <c r="P30">
        <f>ROUND(N30+O30,0)</f>
        <v>44</v>
      </c>
    </row>
    <row r="31" spans="1:16" x14ac:dyDescent="0.25">
      <c r="A31" s="11" t="s">
        <v>259</v>
      </c>
      <c r="B31" s="11">
        <v>29</v>
      </c>
      <c r="C31" s="12" t="s">
        <v>260</v>
      </c>
      <c r="D31" s="13">
        <v>91</v>
      </c>
      <c r="E31" s="13">
        <v>88</v>
      </c>
      <c r="F31" s="13">
        <v>87</v>
      </c>
      <c r="G31" s="14"/>
      <c r="H31" s="13"/>
      <c r="I31" s="13"/>
      <c r="J31" s="13"/>
      <c r="M31">
        <f>D31+E31+F31+G31+H31</f>
        <v>266</v>
      </c>
      <c r="N31">
        <f>D31*0.17+E31*0.17+F31*0.17+G31*0.17+H31*0.17</f>
        <v>45.22</v>
      </c>
      <c r="O31">
        <f>I31*0.15</f>
        <v>0</v>
      </c>
      <c r="P31">
        <f>ROUND(N31+O31,0)</f>
        <v>45</v>
      </c>
    </row>
    <row r="32" spans="1:16" x14ac:dyDescent="0.25">
      <c r="A32" s="11" t="s">
        <v>261</v>
      </c>
      <c r="B32" s="11">
        <v>30</v>
      </c>
      <c r="C32" s="12" t="s">
        <v>262</v>
      </c>
      <c r="D32" s="13">
        <v>82</v>
      </c>
      <c r="E32" s="13">
        <v>87</v>
      </c>
      <c r="F32" s="13">
        <v>96</v>
      </c>
      <c r="G32" s="14"/>
      <c r="H32" s="13"/>
      <c r="I32" s="13"/>
      <c r="J32" s="13"/>
      <c r="M32">
        <f>D32+E32+F32+G32+H32</f>
        <v>265</v>
      </c>
      <c r="N32">
        <f>D32*0.17+E32*0.17+F32*0.17+G32*0.17+H32*0.17</f>
        <v>45.050000000000004</v>
      </c>
      <c r="O32">
        <f>I32*0.15</f>
        <v>0</v>
      </c>
      <c r="P32">
        <f>ROUND(N32+O32,0)</f>
        <v>45</v>
      </c>
    </row>
    <row r="33" spans="1:16" x14ac:dyDescent="0.25">
      <c r="A33" s="11" t="s">
        <v>263</v>
      </c>
      <c r="B33" s="11">
        <v>31</v>
      </c>
      <c r="C33" s="12" t="s">
        <v>264</v>
      </c>
      <c r="D33" s="13">
        <v>90</v>
      </c>
      <c r="E33" s="13">
        <v>100</v>
      </c>
      <c r="F33" s="13">
        <v>100</v>
      </c>
      <c r="G33" s="14"/>
      <c r="H33" s="13"/>
      <c r="I33" s="13"/>
      <c r="J33" s="13"/>
      <c r="M33">
        <f>D33+E33+F33+G33+H33</f>
        <v>290</v>
      </c>
      <c r="N33">
        <f>D33*0.17+E33*0.17+F33*0.17+G33*0.17+H33*0.17</f>
        <v>49.3</v>
      </c>
      <c r="O33">
        <f>I33*0.15</f>
        <v>0</v>
      </c>
      <c r="P33">
        <f>ROUND(N33+O33,0)</f>
        <v>49</v>
      </c>
    </row>
  </sheetData>
  <sheetProtection algorithmName="SHA-512" hashValue="4zbEAE/uzaQO0KjYO/u2bfxms6fHxAaa94u10EixyaqbdPwoAABcYA7vG+ErfBLvUfNW826L1zXEH3+ufjhhYQ==" saltValue="NvVzW8UxDgqtwx1ZAkQBew==" spinCount="100000" sheet="1" objects="1" scenarios="1"/>
  <dataValidations count="31">
    <dataValidation type="whole" allowBlank="1" showInputMessage="1" showErrorMessage="1" errorTitle="Valor fuera de rango" error="Ingrese un valor correcto" sqref="G3" xr:uid="{EA3842FE-540E-4DE9-97F8-E4E39E02BE1C}">
      <formula1>0</formula1>
      <formula2>100</formula2>
    </dataValidation>
    <dataValidation type="whole" allowBlank="1" showInputMessage="1" showErrorMessage="1" errorTitle="Valor fuera de rango" error="Ingrese un valor correcto" sqref="G4" xr:uid="{26E90AF4-D86E-4819-BA17-424F3595143B}">
      <formula1>0</formula1>
      <formula2>100</formula2>
    </dataValidation>
    <dataValidation type="whole" allowBlank="1" showInputMessage="1" showErrorMessage="1" errorTitle="Valor fuera de rango" error="Ingrese un valor correcto" sqref="G5" xr:uid="{9928C234-0582-434F-B548-7E4C5D3D3382}">
      <formula1>0</formula1>
      <formula2>100</formula2>
    </dataValidation>
    <dataValidation type="whole" allowBlank="1" showInputMessage="1" showErrorMessage="1" errorTitle="Valor fuera de rango" error="Ingrese un valor correcto" sqref="G6" xr:uid="{4868B80F-16D2-43BC-88EC-20E0FE046D16}">
      <formula1>0</formula1>
      <formula2>100</formula2>
    </dataValidation>
    <dataValidation type="whole" allowBlank="1" showInputMessage="1" showErrorMessage="1" errorTitle="Valor fuera de rango" error="Ingrese un valor correcto" sqref="G7" xr:uid="{0EDD0DAA-7EAE-40AF-A298-FD9BFA77B09F}">
      <formula1>0</formula1>
      <formula2>100</formula2>
    </dataValidation>
    <dataValidation type="whole" allowBlank="1" showInputMessage="1" showErrorMessage="1" errorTitle="Valor fuera de rango" error="Ingrese un valor correcto" sqref="G8" xr:uid="{1991869B-66EA-435B-983D-F4C72B3F09DB}">
      <formula1>0</formula1>
      <formula2>100</formula2>
    </dataValidation>
    <dataValidation type="whole" allowBlank="1" showInputMessage="1" showErrorMessage="1" errorTitle="Valor fuera de rango" error="Ingrese un valor correcto" sqref="G9" xr:uid="{1BA459C6-FA9C-403B-9D90-DCEB67F7DA23}">
      <formula1>0</formula1>
      <formula2>100</formula2>
    </dataValidation>
    <dataValidation type="whole" allowBlank="1" showInputMessage="1" showErrorMessage="1" errorTitle="Valor fuera de rango" error="Ingrese un valor correcto" sqref="G10" xr:uid="{2149A2CE-6875-4F20-96F9-919399539E42}">
      <formula1>0</formula1>
      <formula2>100</formula2>
    </dataValidation>
    <dataValidation type="whole" allowBlank="1" showInputMessage="1" showErrorMessage="1" errorTitle="Valor fuera de rango" error="Ingrese un valor correcto" sqref="G11" xr:uid="{E640FB8F-BCB7-4986-AF13-03E1E064DF23}">
      <formula1>0</formula1>
      <formula2>100</formula2>
    </dataValidation>
    <dataValidation type="whole" allowBlank="1" showInputMessage="1" showErrorMessage="1" errorTitle="Valor fuera de rango" error="Ingrese un valor correcto" sqref="G12" xr:uid="{5611C908-84BC-452F-8E8D-DD919FAAE681}">
      <formula1>0</formula1>
      <formula2>100</formula2>
    </dataValidation>
    <dataValidation type="whole" allowBlank="1" showInputMessage="1" showErrorMessage="1" errorTitle="Valor fuera de rango" error="Ingrese un valor correcto" sqref="G13" xr:uid="{6FB36C05-A1A5-4383-B2D7-55C5AE452843}">
      <formula1>0</formula1>
      <formula2>100</formula2>
    </dataValidation>
    <dataValidation type="whole" allowBlank="1" showInputMessage="1" showErrorMessage="1" errorTitle="Valor fuera de rango" error="Ingrese un valor correcto" sqref="G14" xr:uid="{253E12B8-4722-4275-A81D-D4CB6BC9D3B9}">
      <formula1>0</formula1>
      <formula2>100</formula2>
    </dataValidation>
    <dataValidation type="whole" allowBlank="1" showInputMessage="1" showErrorMessage="1" errorTitle="Valor fuera de rango" error="Ingrese un valor correcto" sqref="G15" xr:uid="{83E1254A-3922-417E-9855-1FD4C644BFBE}">
      <formula1>0</formula1>
      <formula2>100</formula2>
    </dataValidation>
    <dataValidation type="whole" allowBlank="1" showInputMessage="1" showErrorMessage="1" errorTitle="Valor fuera de rango" error="Ingrese un valor correcto" sqref="G16" xr:uid="{E44A332B-B017-437F-8F97-2F1867B15E11}">
      <formula1>0</formula1>
      <formula2>100</formula2>
    </dataValidation>
    <dataValidation type="whole" allowBlank="1" showInputMessage="1" showErrorMessage="1" errorTitle="Valor fuera de rango" error="Ingrese un valor correcto" sqref="G17" xr:uid="{633A53B0-A3F2-4E15-8650-6D494744F906}">
      <formula1>0</formula1>
      <formula2>100</formula2>
    </dataValidation>
    <dataValidation type="whole" allowBlank="1" showInputMessage="1" showErrorMessage="1" errorTitle="Valor fuera de rango" error="Ingrese un valor correcto" sqref="G18" xr:uid="{23A1732B-5DC3-4D58-A018-3330A9DE7B93}">
      <formula1>0</formula1>
      <formula2>100</formula2>
    </dataValidation>
    <dataValidation type="whole" allowBlank="1" showInputMessage="1" showErrorMessage="1" errorTitle="Valor fuera de rango" error="Ingrese un valor correcto" sqref="G19" xr:uid="{A1091656-177F-47EF-B4F8-963344D05F75}">
      <formula1>0</formula1>
      <formula2>100</formula2>
    </dataValidation>
    <dataValidation type="whole" allowBlank="1" showInputMessage="1" showErrorMessage="1" errorTitle="Valor fuera de rango" error="Ingrese un valor correcto" sqref="G20" xr:uid="{A58F20B2-83AA-4023-A2A7-6971C7D19AD6}">
      <formula1>0</formula1>
      <formula2>100</formula2>
    </dataValidation>
    <dataValidation type="whole" allowBlank="1" showInputMessage="1" showErrorMessage="1" errorTitle="Valor fuera de rango" error="Ingrese un valor correcto" sqref="G21" xr:uid="{15ED68C5-EA5A-43FA-89F4-BC336A419F88}">
      <formula1>0</formula1>
      <formula2>100</formula2>
    </dataValidation>
    <dataValidation type="whole" allowBlank="1" showInputMessage="1" showErrorMessage="1" errorTitle="Valor fuera de rango" error="Ingrese un valor correcto" sqref="G22" xr:uid="{CD6B4152-C841-4705-AC35-2CB76196BFAA}">
      <formula1>0</formula1>
      <formula2>100</formula2>
    </dataValidation>
    <dataValidation type="whole" allowBlank="1" showInputMessage="1" showErrorMessage="1" errorTitle="Valor fuera de rango" error="Ingrese un valor correcto" sqref="G23" xr:uid="{1386F777-E01C-4FBC-8567-A23FDB5B3D81}">
      <formula1>0</formula1>
      <formula2>100</formula2>
    </dataValidation>
    <dataValidation type="whole" allowBlank="1" showInputMessage="1" showErrorMessage="1" errorTitle="Valor fuera de rango" error="Ingrese un valor correcto" sqref="G24" xr:uid="{853CDC7D-70DB-4156-84AC-0B61A15EBFFB}">
      <formula1>0</formula1>
      <formula2>100</formula2>
    </dataValidation>
    <dataValidation type="whole" allowBlank="1" showInputMessage="1" showErrorMessage="1" errorTitle="Valor fuera de rango" error="Ingrese un valor correcto" sqref="G25" xr:uid="{19EB44FE-06ED-4239-BDD8-75E85D31A27D}">
      <formula1>0</formula1>
      <formula2>100</formula2>
    </dataValidation>
    <dataValidation type="whole" allowBlank="1" showInputMessage="1" showErrorMessage="1" errorTitle="Valor fuera de rango" error="Ingrese un valor correcto" sqref="G26" xr:uid="{3EBF401B-91DC-4EA2-BA45-F5A02CF49FC5}">
      <formula1>0</formula1>
      <formula2>100</formula2>
    </dataValidation>
    <dataValidation type="whole" allowBlank="1" showInputMessage="1" showErrorMessage="1" errorTitle="Valor fuera de rango" error="Ingrese un valor correcto" sqref="G27" xr:uid="{7D7BDE27-74C6-45D8-820B-75D8A412B1F1}">
      <formula1>0</formula1>
      <formula2>100</formula2>
    </dataValidation>
    <dataValidation type="whole" allowBlank="1" showInputMessage="1" showErrorMessage="1" errorTitle="Valor fuera de rango" error="Ingrese un valor correcto" sqref="G28" xr:uid="{7A6D201C-C72F-4C66-9E5B-2FFA421A4925}">
      <formula1>0</formula1>
      <formula2>100</formula2>
    </dataValidation>
    <dataValidation type="whole" allowBlank="1" showInputMessage="1" showErrorMessage="1" errorTitle="Valor fuera de rango" error="Ingrese un valor correcto" sqref="G29" xr:uid="{7F047526-BA7B-48DF-B6D0-61844D1ABE3E}">
      <formula1>0</formula1>
      <formula2>100</formula2>
    </dataValidation>
    <dataValidation type="whole" allowBlank="1" showInputMessage="1" showErrorMessage="1" errorTitle="Valor fuera de rango" error="Ingrese un valor correcto" sqref="G30" xr:uid="{37AFC149-CB0C-4852-8C1E-5D723D44BFDF}">
      <formula1>0</formula1>
      <formula2>100</formula2>
    </dataValidation>
    <dataValidation type="whole" allowBlank="1" showInputMessage="1" showErrorMessage="1" errorTitle="Valor fuera de rango" error="Ingrese un valor correcto" sqref="G31" xr:uid="{52D07F73-BFCA-4BA6-8724-7A5639B5F5D9}">
      <formula1>0</formula1>
      <formula2>100</formula2>
    </dataValidation>
    <dataValidation type="whole" allowBlank="1" showInputMessage="1" showErrorMessage="1" errorTitle="Valor fuera de rango" error="Ingrese un valor correcto" sqref="G32" xr:uid="{D45A8E60-7A0C-44E6-8430-8E1055E666D1}">
      <formula1>0</formula1>
      <formula2>100</formula2>
    </dataValidation>
    <dataValidation type="whole" allowBlank="1" showInputMessage="1" showErrorMessage="1" errorTitle="Valor fuera de rango" error="Ingrese un valor correcto" sqref="G33" xr:uid="{DDF697E1-BCE8-4471-BA3D-085C3C0F988A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DB31-F14F-42BC-B298-2891E5DCDD64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266</v>
      </c>
      <c r="C1" s="1" t="s">
        <v>267</v>
      </c>
      <c r="D1" s="5" t="s">
        <v>331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269</v>
      </c>
      <c r="B3" s="11">
        <v>1</v>
      </c>
      <c r="C3" s="12" t="s">
        <v>270</v>
      </c>
      <c r="D3" s="13">
        <v>80</v>
      </c>
      <c r="E3" s="13">
        <v>70</v>
      </c>
      <c r="F3" s="13">
        <v>76</v>
      </c>
      <c r="G3" s="14"/>
      <c r="H3" s="13"/>
      <c r="I3" s="13"/>
      <c r="J3" s="13"/>
      <c r="M3">
        <f>D3+E3+F3+G3+H3</f>
        <v>226</v>
      </c>
      <c r="N3">
        <f>D3*0.17+E3*0.17+F3*0.17+G3*0.17+H3*0.17</f>
        <v>38.42</v>
      </c>
      <c r="O3">
        <f>I3*0.15</f>
        <v>0</v>
      </c>
      <c r="P3">
        <f>ROUND(N3+O3,0)</f>
        <v>38</v>
      </c>
    </row>
    <row r="4" spans="1:16" x14ac:dyDescent="0.25">
      <c r="A4" s="11" t="s">
        <v>271</v>
      </c>
      <c r="B4" s="11">
        <v>2</v>
      </c>
      <c r="C4" s="12" t="s">
        <v>272</v>
      </c>
      <c r="D4" s="13">
        <v>61</v>
      </c>
      <c r="E4" s="13">
        <v>51</v>
      </c>
      <c r="F4" s="13">
        <v>56</v>
      </c>
      <c r="G4" s="14"/>
      <c r="H4" s="13"/>
      <c r="I4" s="13"/>
      <c r="J4" s="13"/>
      <c r="M4">
        <f>D4+E4+F4+G4+H4</f>
        <v>168</v>
      </c>
      <c r="N4">
        <f>D4*0.17+E4*0.17+F4*0.17+G4*0.17+H4*0.17</f>
        <v>28.560000000000002</v>
      </c>
      <c r="O4">
        <f>I4*0.15</f>
        <v>0</v>
      </c>
      <c r="P4">
        <f>ROUND(N4+O4,0)</f>
        <v>29</v>
      </c>
    </row>
    <row r="5" spans="1:16" x14ac:dyDescent="0.25">
      <c r="A5" s="11" t="s">
        <v>273</v>
      </c>
      <c r="B5" s="11">
        <v>3</v>
      </c>
      <c r="C5" s="12" t="s">
        <v>274</v>
      </c>
      <c r="D5" s="13">
        <v>72</v>
      </c>
      <c r="E5" s="13">
        <v>57</v>
      </c>
      <c r="F5" s="13">
        <v>64</v>
      </c>
      <c r="G5" s="14"/>
      <c r="H5" s="13"/>
      <c r="I5" s="13"/>
      <c r="J5" s="13"/>
      <c r="M5">
        <f>D5+E5+F5+G5+H5</f>
        <v>193</v>
      </c>
      <c r="N5">
        <f>D5*0.17+E5*0.17+F5*0.17+G5*0.17+H5*0.17</f>
        <v>32.81</v>
      </c>
      <c r="O5">
        <f>I5*0.15</f>
        <v>0</v>
      </c>
      <c r="P5">
        <f>ROUND(N5+O5,0)</f>
        <v>33</v>
      </c>
    </row>
    <row r="6" spans="1:16" x14ac:dyDescent="0.25">
      <c r="A6" s="11" t="s">
        <v>275</v>
      </c>
      <c r="B6" s="11">
        <v>4</v>
      </c>
      <c r="C6" s="12" t="s">
        <v>276</v>
      </c>
      <c r="D6" s="13">
        <v>76</v>
      </c>
      <c r="E6" s="13">
        <v>73</v>
      </c>
      <c r="F6" s="13">
        <v>77</v>
      </c>
      <c r="G6" s="14"/>
      <c r="H6" s="13"/>
      <c r="I6" s="13"/>
      <c r="J6" s="13"/>
      <c r="M6">
        <f>D6+E6+F6+G6+H6</f>
        <v>226</v>
      </c>
      <c r="N6">
        <f>D6*0.17+E6*0.17+F6*0.17+G6*0.17+H6*0.17</f>
        <v>38.42</v>
      </c>
      <c r="O6">
        <f>I6*0.15</f>
        <v>0</v>
      </c>
      <c r="P6">
        <f>ROUND(N6+O6,0)</f>
        <v>38</v>
      </c>
    </row>
    <row r="7" spans="1:16" x14ac:dyDescent="0.25">
      <c r="A7" s="11" t="s">
        <v>277</v>
      </c>
      <c r="B7" s="11">
        <v>5</v>
      </c>
      <c r="C7" s="12" t="s">
        <v>278</v>
      </c>
      <c r="D7" s="13">
        <v>73</v>
      </c>
      <c r="E7" s="13">
        <v>62</v>
      </c>
      <c r="F7" s="13">
        <v>60</v>
      </c>
      <c r="G7" s="14"/>
      <c r="H7" s="13"/>
      <c r="I7" s="13"/>
      <c r="J7" s="13"/>
      <c r="M7">
        <f>D7+E7+F7+G7+H7</f>
        <v>195</v>
      </c>
      <c r="N7">
        <f>D7*0.17+E7*0.17+F7*0.17+G7*0.17+H7*0.17</f>
        <v>33.150000000000006</v>
      </c>
      <c r="O7">
        <f>I7*0.15</f>
        <v>0</v>
      </c>
      <c r="P7">
        <f>ROUND(N7+O7,0)</f>
        <v>33</v>
      </c>
    </row>
    <row r="8" spans="1:16" x14ac:dyDescent="0.25">
      <c r="A8" s="11" t="s">
        <v>279</v>
      </c>
      <c r="B8" s="11">
        <v>6</v>
      </c>
      <c r="C8" s="12" t="s">
        <v>280</v>
      </c>
      <c r="D8" s="13">
        <v>56</v>
      </c>
      <c r="E8" s="13">
        <v>64</v>
      </c>
      <c r="F8" s="13">
        <v>63</v>
      </c>
      <c r="G8" s="14"/>
      <c r="H8" s="13"/>
      <c r="I8" s="13"/>
      <c r="J8" s="13"/>
      <c r="M8">
        <f>D8+E8+F8+G8+H8</f>
        <v>183</v>
      </c>
      <c r="N8">
        <f>D8*0.17+E8*0.17+F8*0.17+G8*0.17+H8*0.17</f>
        <v>31.110000000000003</v>
      </c>
      <c r="O8">
        <f>I8*0.15</f>
        <v>0</v>
      </c>
      <c r="P8">
        <f>ROUND(N8+O8,0)</f>
        <v>31</v>
      </c>
    </row>
    <row r="9" spans="1:16" x14ac:dyDescent="0.25">
      <c r="A9" s="11" t="s">
        <v>281</v>
      </c>
      <c r="B9" s="11">
        <v>7</v>
      </c>
      <c r="C9" s="12" t="s">
        <v>282</v>
      </c>
      <c r="D9" s="13">
        <v>97</v>
      </c>
      <c r="E9" s="13">
        <v>76</v>
      </c>
      <c r="F9" s="13">
        <v>78</v>
      </c>
      <c r="G9" s="14"/>
      <c r="H9" s="13"/>
      <c r="I9" s="13"/>
      <c r="J9" s="13"/>
      <c r="M9">
        <f>D9+E9+F9+G9+H9</f>
        <v>251</v>
      </c>
      <c r="N9">
        <f>D9*0.17+E9*0.17+F9*0.17+G9*0.17+H9*0.17</f>
        <v>42.67</v>
      </c>
      <c r="O9">
        <f>I9*0.15</f>
        <v>0</v>
      </c>
      <c r="P9">
        <f>ROUND(N9+O9,0)</f>
        <v>43</v>
      </c>
    </row>
    <row r="10" spans="1:16" x14ac:dyDescent="0.25">
      <c r="A10" s="11" t="s">
        <v>283</v>
      </c>
      <c r="B10" s="11">
        <v>8</v>
      </c>
      <c r="C10" s="12" t="s">
        <v>284</v>
      </c>
      <c r="D10" s="13">
        <v>89</v>
      </c>
      <c r="E10" s="13">
        <v>50</v>
      </c>
      <c r="F10" s="13">
        <v>74</v>
      </c>
      <c r="G10" s="14"/>
      <c r="H10" s="13"/>
      <c r="I10" s="13"/>
      <c r="J10" s="13"/>
      <c r="M10">
        <f>D10+E10+F10+G10+H10</f>
        <v>213</v>
      </c>
      <c r="N10">
        <f>D10*0.17+E10*0.17+F10*0.17+G10*0.17+H10*0.17</f>
        <v>36.21</v>
      </c>
      <c r="O10">
        <f>I10*0.15</f>
        <v>0</v>
      </c>
      <c r="P10">
        <f>ROUND(N10+O10,0)</f>
        <v>36</v>
      </c>
    </row>
    <row r="11" spans="1:16" x14ac:dyDescent="0.25">
      <c r="A11" s="11" t="s">
        <v>285</v>
      </c>
      <c r="B11" s="11">
        <v>9</v>
      </c>
      <c r="C11" s="12" t="s">
        <v>286</v>
      </c>
      <c r="D11" s="13">
        <v>80</v>
      </c>
      <c r="E11" s="13">
        <v>76</v>
      </c>
      <c r="F11" s="13">
        <v>82</v>
      </c>
      <c r="G11" s="14"/>
      <c r="H11" s="13"/>
      <c r="I11" s="13"/>
      <c r="J11" s="13"/>
      <c r="M11">
        <f>D11+E11+F11+G11+H11</f>
        <v>238</v>
      </c>
      <c r="N11">
        <f>D11*0.17+E11*0.17+F11*0.17+G11*0.17+H11*0.17</f>
        <v>40.460000000000008</v>
      </c>
      <c r="O11">
        <f>I11*0.15</f>
        <v>0</v>
      </c>
      <c r="P11">
        <f>ROUND(N11+O11,0)</f>
        <v>40</v>
      </c>
    </row>
    <row r="12" spans="1:16" x14ac:dyDescent="0.25">
      <c r="A12" s="11" t="s">
        <v>287</v>
      </c>
      <c r="B12" s="11">
        <v>10</v>
      </c>
      <c r="C12" s="12" t="s">
        <v>288</v>
      </c>
      <c r="D12" s="13">
        <v>68</v>
      </c>
      <c r="E12" s="13">
        <v>46</v>
      </c>
      <c r="F12" s="13">
        <v>65</v>
      </c>
      <c r="G12" s="14"/>
      <c r="H12" s="13"/>
      <c r="I12" s="13"/>
      <c r="J12" s="13"/>
      <c r="M12">
        <f>D12+E12+F12+G12+H12</f>
        <v>179</v>
      </c>
      <c r="N12">
        <f>D12*0.17+E12*0.17+F12*0.17+G12*0.17+H12*0.17</f>
        <v>30.430000000000003</v>
      </c>
      <c r="O12">
        <f>I12*0.15</f>
        <v>0</v>
      </c>
      <c r="P12">
        <f>ROUND(N12+O12,0)</f>
        <v>30</v>
      </c>
    </row>
    <row r="13" spans="1:16" x14ac:dyDescent="0.25">
      <c r="A13" s="11" t="s">
        <v>289</v>
      </c>
      <c r="B13" s="11">
        <v>11</v>
      </c>
      <c r="C13" s="12" t="s">
        <v>290</v>
      </c>
      <c r="D13" s="13">
        <v>81</v>
      </c>
      <c r="E13" s="13">
        <v>62</v>
      </c>
      <c r="F13" s="13">
        <v>75</v>
      </c>
      <c r="G13" s="14"/>
      <c r="H13" s="13"/>
      <c r="I13" s="13"/>
      <c r="J13" s="13"/>
      <c r="M13">
        <f>D13+E13+F13+G13+H13</f>
        <v>218</v>
      </c>
      <c r="N13">
        <f>D13*0.17+E13*0.17+F13*0.17+G13*0.17+H13*0.17</f>
        <v>37.06</v>
      </c>
      <c r="O13">
        <f>I13*0.15</f>
        <v>0</v>
      </c>
      <c r="P13">
        <f>ROUND(N13+O13,0)</f>
        <v>37</v>
      </c>
    </row>
    <row r="14" spans="1:16" x14ac:dyDescent="0.25">
      <c r="A14" s="11" t="s">
        <v>291</v>
      </c>
      <c r="B14" s="11">
        <v>12</v>
      </c>
      <c r="C14" s="12" t="s">
        <v>292</v>
      </c>
      <c r="D14" s="13">
        <v>100</v>
      </c>
      <c r="E14" s="13">
        <v>72</v>
      </c>
      <c r="F14" s="13">
        <v>88</v>
      </c>
      <c r="G14" s="14"/>
      <c r="H14" s="13"/>
      <c r="I14" s="13"/>
      <c r="J14" s="13"/>
      <c r="M14">
        <f>D14+E14+F14+G14+H14</f>
        <v>260</v>
      </c>
      <c r="N14">
        <f>D14*0.17+E14*0.17+F14*0.17+G14*0.17+H14*0.17</f>
        <v>44.2</v>
      </c>
      <c r="O14">
        <f>I14*0.15</f>
        <v>0</v>
      </c>
      <c r="P14">
        <f>ROUND(N14+O14,0)</f>
        <v>44</v>
      </c>
    </row>
    <row r="15" spans="1:16" x14ac:dyDescent="0.25">
      <c r="A15" s="11" t="s">
        <v>293</v>
      </c>
      <c r="B15" s="11">
        <v>13</v>
      </c>
      <c r="C15" s="12" t="s">
        <v>294</v>
      </c>
      <c r="D15" s="13">
        <v>87</v>
      </c>
      <c r="E15" s="13">
        <v>84</v>
      </c>
      <c r="F15" s="13">
        <v>90</v>
      </c>
      <c r="G15" s="14"/>
      <c r="H15" s="13"/>
      <c r="I15" s="13"/>
      <c r="J15" s="13"/>
      <c r="M15">
        <f>D15+E15+F15+G15+H15</f>
        <v>261</v>
      </c>
      <c r="N15">
        <f>D15*0.17+E15*0.17+F15*0.17+G15*0.17+H15*0.17</f>
        <v>44.370000000000005</v>
      </c>
      <c r="O15">
        <f>I15*0.15</f>
        <v>0</v>
      </c>
      <c r="P15">
        <f>ROUND(N15+O15,0)</f>
        <v>44</v>
      </c>
    </row>
    <row r="16" spans="1:16" x14ac:dyDescent="0.25">
      <c r="A16" s="11" t="s">
        <v>295</v>
      </c>
      <c r="B16" s="11">
        <v>14</v>
      </c>
      <c r="C16" s="12" t="s">
        <v>296</v>
      </c>
      <c r="D16" s="13">
        <v>55</v>
      </c>
      <c r="E16" s="13">
        <v>61</v>
      </c>
      <c r="F16" s="13">
        <v>64</v>
      </c>
      <c r="G16" s="14"/>
      <c r="H16" s="13"/>
      <c r="I16" s="13"/>
      <c r="J16" s="13"/>
      <c r="M16">
        <f>D16+E16+F16+G16+H16</f>
        <v>180</v>
      </c>
      <c r="N16">
        <f>D16*0.17+E16*0.17+F16*0.17+G16*0.17+H16*0.17</f>
        <v>30.6</v>
      </c>
      <c r="O16">
        <f>I16*0.15</f>
        <v>0</v>
      </c>
      <c r="P16">
        <f>ROUND(N16+O16,0)</f>
        <v>31</v>
      </c>
    </row>
    <row r="17" spans="1:16" x14ac:dyDescent="0.25">
      <c r="A17" s="11" t="s">
        <v>297</v>
      </c>
      <c r="B17" s="11">
        <v>15</v>
      </c>
      <c r="C17" s="12" t="s">
        <v>298</v>
      </c>
      <c r="D17" s="13">
        <v>86</v>
      </c>
      <c r="E17" s="13">
        <v>89</v>
      </c>
      <c r="F17" s="13">
        <v>76</v>
      </c>
      <c r="G17" s="14"/>
      <c r="H17" s="13"/>
      <c r="I17" s="13"/>
      <c r="J17" s="13"/>
      <c r="M17">
        <f>D17+E17+F17+G17+H17</f>
        <v>251</v>
      </c>
      <c r="N17">
        <f>D17*0.17+E17*0.17+F17*0.17+G17*0.17+H17*0.17</f>
        <v>42.67</v>
      </c>
      <c r="O17">
        <f>I17*0.15</f>
        <v>0</v>
      </c>
      <c r="P17">
        <f>ROUND(N17+O17,0)</f>
        <v>43</v>
      </c>
    </row>
    <row r="18" spans="1:16" x14ac:dyDescent="0.25">
      <c r="A18" s="11" t="s">
        <v>299</v>
      </c>
      <c r="B18" s="11">
        <v>16</v>
      </c>
      <c r="C18" s="12" t="s">
        <v>300</v>
      </c>
      <c r="D18" s="13">
        <v>84</v>
      </c>
      <c r="E18" s="13">
        <v>84</v>
      </c>
      <c r="F18" s="13">
        <v>86</v>
      </c>
      <c r="G18" s="14"/>
      <c r="H18" s="13"/>
      <c r="I18" s="13"/>
      <c r="J18" s="13"/>
      <c r="M18">
        <f>D18+E18+F18+G18+H18</f>
        <v>254</v>
      </c>
      <c r="N18">
        <f>D18*0.17+E18*0.17+F18*0.17+G18*0.17+H18*0.17</f>
        <v>43.180000000000007</v>
      </c>
      <c r="O18">
        <f>I18*0.15</f>
        <v>0</v>
      </c>
      <c r="P18">
        <f>ROUND(N18+O18,0)</f>
        <v>43</v>
      </c>
    </row>
    <row r="19" spans="1:16" x14ac:dyDescent="0.25">
      <c r="A19" s="11" t="s">
        <v>301</v>
      </c>
      <c r="B19" s="11">
        <v>17</v>
      </c>
      <c r="C19" s="12" t="s">
        <v>302</v>
      </c>
      <c r="D19" s="13">
        <v>65</v>
      </c>
      <c r="E19" s="13">
        <v>76</v>
      </c>
      <c r="F19" s="13">
        <v>51</v>
      </c>
      <c r="G19" s="14"/>
      <c r="H19" s="13"/>
      <c r="I19" s="13"/>
      <c r="J19" s="13"/>
      <c r="M19">
        <f>D19+E19+F19+G19+H19</f>
        <v>192</v>
      </c>
      <c r="N19">
        <f>D19*0.17+E19*0.17+F19*0.17+G19*0.17+H19*0.17</f>
        <v>32.64</v>
      </c>
      <c r="O19">
        <f>I19*0.15</f>
        <v>0</v>
      </c>
      <c r="P19">
        <f>ROUND(N19+O19,0)</f>
        <v>33</v>
      </c>
    </row>
    <row r="20" spans="1:16" x14ac:dyDescent="0.25">
      <c r="A20" s="11" t="s">
        <v>303</v>
      </c>
      <c r="B20" s="11">
        <v>18</v>
      </c>
      <c r="C20" s="12" t="s">
        <v>304</v>
      </c>
      <c r="D20" s="13">
        <v>60</v>
      </c>
      <c r="E20" s="13">
        <v>54</v>
      </c>
      <c r="F20" s="13">
        <v>64</v>
      </c>
      <c r="G20" s="14"/>
      <c r="H20" s="13"/>
      <c r="I20" s="13"/>
      <c r="J20" s="13"/>
      <c r="M20">
        <f>D20+E20+F20+G20+H20</f>
        <v>178</v>
      </c>
      <c r="N20">
        <f>D20*0.17+E20*0.17+F20*0.17+G20*0.17+H20*0.17</f>
        <v>30.260000000000005</v>
      </c>
      <c r="O20">
        <f>I20*0.15</f>
        <v>0</v>
      </c>
      <c r="P20">
        <f>ROUND(N20+O20,0)</f>
        <v>30</v>
      </c>
    </row>
    <row r="21" spans="1:16" x14ac:dyDescent="0.25">
      <c r="A21" s="11" t="s">
        <v>305</v>
      </c>
      <c r="B21" s="11">
        <v>19</v>
      </c>
      <c r="C21" s="12" t="s">
        <v>306</v>
      </c>
      <c r="D21" s="13">
        <v>91</v>
      </c>
      <c r="E21" s="13">
        <v>89</v>
      </c>
      <c r="F21" s="13">
        <v>100</v>
      </c>
      <c r="G21" s="14"/>
      <c r="H21" s="13"/>
      <c r="I21" s="13"/>
      <c r="J21" s="13"/>
      <c r="M21">
        <f>D21+E21+F21+G21+H21</f>
        <v>280</v>
      </c>
      <c r="N21">
        <f>D21*0.17+E21*0.17+F21*0.17+G21*0.17+H21*0.17</f>
        <v>47.6</v>
      </c>
      <c r="O21">
        <f>I21*0.15</f>
        <v>0</v>
      </c>
      <c r="P21">
        <f>ROUND(N21+O21,0)</f>
        <v>48</v>
      </c>
    </row>
    <row r="22" spans="1:16" x14ac:dyDescent="0.25">
      <c r="A22" s="11" t="s">
        <v>307</v>
      </c>
      <c r="B22" s="11">
        <v>20</v>
      </c>
      <c r="C22" s="12" t="s">
        <v>308</v>
      </c>
      <c r="D22" s="13">
        <v>89</v>
      </c>
      <c r="E22" s="13">
        <v>61</v>
      </c>
      <c r="F22" s="13">
        <v>60</v>
      </c>
      <c r="G22" s="14"/>
      <c r="H22" s="13"/>
      <c r="I22" s="13"/>
      <c r="J22" s="13"/>
      <c r="M22">
        <f>D22+E22+F22+G22+H22</f>
        <v>210</v>
      </c>
      <c r="N22">
        <f>D22*0.17+E22*0.17+F22*0.17+G22*0.17+H22*0.17</f>
        <v>35.700000000000003</v>
      </c>
      <c r="O22">
        <f>I22*0.15</f>
        <v>0</v>
      </c>
      <c r="P22">
        <f>ROUND(N22+O22,0)</f>
        <v>36</v>
      </c>
    </row>
    <row r="23" spans="1:16" x14ac:dyDescent="0.25">
      <c r="A23" s="11" t="s">
        <v>309</v>
      </c>
      <c r="B23" s="11">
        <v>21</v>
      </c>
      <c r="C23" s="12" t="s">
        <v>310</v>
      </c>
      <c r="D23" s="13">
        <v>54</v>
      </c>
      <c r="E23" s="13">
        <v>50</v>
      </c>
      <c r="F23" s="13">
        <v>55</v>
      </c>
      <c r="G23" s="14"/>
      <c r="H23" s="13"/>
      <c r="I23" s="13"/>
      <c r="J23" s="13"/>
      <c r="M23">
        <f>D23+E23+F23+G23+H23</f>
        <v>159</v>
      </c>
      <c r="N23">
        <f>D23*0.17+E23*0.17+F23*0.17+G23*0.17+H23*0.17</f>
        <v>27.03</v>
      </c>
      <c r="O23">
        <f>I23*0.15</f>
        <v>0</v>
      </c>
      <c r="P23">
        <f>ROUND(N23+O23,0)</f>
        <v>27</v>
      </c>
    </row>
    <row r="24" spans="1:16" x14ac:dyDescent="0.25">
      <c r="A24" s="11" t="s">
        <v>311</v>
      </c>
      <c r="B24" s="11">
        <v>22</v>
      </c>
      <c r="C24" s="12" t="s">
        <v>312</v>
      </c>
      <c r="D24" s="13">
        <v>100</v>
      </c>
      <c r="E24" s="13">
        <v>100</v>
      </c>
      <c r="F24" s="13">
        <v>100</v>
      </c>
      <c r="G24" s="14"/>
      <c r="H24" s="13"/>
      <c r="I24" s="13"/>
      <c r="J24" s="13"/>
      <c r="M24">
        <f>D24+E24+F24+G24+H24</f>
        <v>300</v>
      </c>
      <c r="N24">
        <f>D24*0.17+E24*0.17+F24*0.17+G24*0.17+H24*0.17</f>
        <v>51</v>
      </c>
      <c r="O24">
        <f>I24*0.15</f>
        <v>0</v>
      </c>
      <c r="P24">
        <f>ROUND(N24+O24,0)</f>
        <v>51</v>
      </c>
    </row>
    <row r="25" spans="1:16" x14ac:dyDescent="0.25">
      <c r="A25" s="11" t="s">
        <v>313</v>
      </c>
      <c r="B25" s="11">
        <v>23</v>
      </c>
      <c r="C25" s="12" t="s">
        <v>314</v>
      </c>
      <c r="D25" s="13">
        <v>89</v>
      </c>
      <c r="E25" s="13">
        <v>73</v>
      </c>
      <c r="F25" s="13">
        <v>65</v>
      </c>
      <c r="G25" s="14"/>
      <c r="H25" s="13"/>
      <c r="I25" s="13"/>
      <c r="J25" s="13"/>
      <c r="M25">
        <f>D25+E25+F25+G25+H25</f>
        <v>227</v>
      </c>
      <c r="N25">
        <f>D25*0.17+E25*0.17+F25*0.17+G25*0.17+H25*0.17</f>
        <v>38.590000000000003</v>
      </c>
      <c r="O25">
        <f>I25*0.15</f>
        <v>0</v>
      </c>
      <c r="P25">
        <f>ROUND(N25+O25,0)</f>
        <v>39</v>
      </c>
    </row>
    <row r="26" spans="1:16" x14ac:dyDescent="0.25">
      <c r="A26" s="11" t="s">
        <v>315</v>
      </c>
      <c r="B26" s="11">
        <v>24</v>
      </c>
      <c r="C26" s="12" t="s">
        <v>316</v>
      </c>
      <c r="D26" s="13">
        <v>91</v>
      </c>
      <c r="E26" s="13">
        <v>83</v>
      </c>
      <c r="F26" s="13">
        <v>86</v>
      </c>
      <c r="G26" s="14"/>
      <c r="H26" s="13"/>
      <c r="I26" s="13"/>
      <c r="J26" s="13"/>
      <c r="M26">
        <f>D26+E26+F26+G26+H26</f>
        <v>260</v>
      </c>
      <c r="N26">
        <f>D26*0.17+E26*0.17+F26*0.17+G26*0.17+H26*0.17</f>
        <v>44.2</v>
      </c>
      <c r="O26">
        <f>I26*0.15</f>
        <v>0</v>
      </c>
      <c r="P26">
        <f>ROUND(N26+O26,0)</f>
        <v>44</v>
      </c>
    </row>
    <row r="27" spans="1:16" x14ac:dyDescent="0.25">
      <c r="A27" s="11" t="s">
        <v>317</v>
      </c>
      <c r="B27" s="11">
        <v>25</v>
      </c>
      <c r="C27" s="12" t="s">
        <v>318</v>
      </c>
      <c r="D27" s="13">
        <v>93</v>
      </c>
      <c r="E27" s="13">
        <v>96</v>
      </c>
      <c r="F27" s="13">
        <v>100</v>
      </c>
      <c r="G27" s="14"/>
      <c r="H27" s="13"/>
      <c r="I27" s="13"/>
      <c r="J27" s="13"/>
      <c r="M27">
        <f>D27+E27+F27+G27+H27</f>
        <v>289</v>
      </c>
      <c r="N27">
        <f>D27*0.17+E27*0.17+F27*0.17+G27*0.17+H27*0.17</f>
        <v>49.13</v>
      </c>
      <c r="O27">
        <f>I27*0.15</f>
        <v>0</v>
      </c>
      <c r="P27">
        <f>ROUND(N27+O27,0)</f>
        <v>49</v>
      </c>
    </row>
    <row r="28" spans="1:16" x14ac:dyDescent="0.25">
      <c r="A28" s="11" t="s">
        <v>319</v>
      </c>
      <c r="B28" s="11">
        <v>26</v>
      </c>
      <c r="C28" s="12" t="s">
        <v>320</v>
      </c>
      <c r="D28" s="13">
        <v>89</v>
      </c>
      <c r="E28" s="13">
        <v>92</v>
      </c>
      <c r="F28" s="13">
        <v>70</v>
      </c>
      <c r="G28" s="14"/>
      <c r="H28" s="13"/>
      <c r="I28" s="13"/>
      <c r="J28" s="13"/>
      <c r="M28">
        <f>D28+E28+F28+G28+H28</f>
        <v>251</v>
      </c>
      <c r="N28">
        <f>D28*0.17+E28*0.17+F28*0.17+G28*0.17+H28*0.17</f>
        <v>42.67</v>
      </c>
      <c r="O28">
        <f>I28*0.15</f>
        <v>0</v>
      </c>
      <c r="P28">
        <f>ROUND(N28+O28,0)</f>
        <v>43</v>
      </c>
    </row>
    <row r="29" spans="1:16" x14ac:dyDescent="0.25">
      <c r="A29" s="11" t="s">
        <v>321</v>
      </c>
      <c r="B29" s="11">
        <v>27</v>
      </c>
      <c r="C29" s="12" t="s">
        <v>322</v>
      </c>
      <c r="D29" s="13">
        <v>64</v>
      </c>
      <c r="E29" s="13">
        <v>65</v>
      </c>
      <c r="F29" s="13">
        <v>50</v>
      </c>
      <c r="G29" s="14"/>
      <c r="H29" s="13"/>
      <c r="I29" s="13"/>
      <c r="J29" s="13"/>
      <c r="M29">
        <f>D29+E29+F29+G29+H29</f>
        <v>179</v>
      </c>
      <c r="N29">
        <f>D29*0.17+E29*0.17+F29*0.17+G29*0.17+H29*0.17</f>
        <v>30.43</v>
      </c>
      <c r="O29">
        <f>I29*0.15</f>
        <v>0</v>
      </c>
      <c r="P29">
        <f>ROUND(N29+O29,0)</f>
        <v>30</v>
      </c>
    </row>
    <row r="30" spans="1:16" x14ac:dyDescent="0.25">
      <c r="A30" s="11" t="s">
        <v>323</v>
      </c>
      <c r="B30" s="11">
        <v>28</v>
      </c>
      <c r="C30" s="12" t="s">
        <v>324</v>
      </c>
      <c r="D30" s="13">
        <v>74</v>
      </c>
      <c r="E30" s="13">
        <v>66</v>
      </c>
      <c r="F30" s="13">
        <v>60</v>
      </c>
      <c r="G30" s="14"/>
      <c r="H30" s="13"/>
      <c r="I30" s="13"/>
      <c r="J30" s="13"/>
      <c r="M30">
        <f>D30+E30+F30+G30+H30</f>
        <v>200</v>
      </c>
      <c r="N30">
        <f>D30*0.17+E30*0.17+F30*0.17+G30*0.17+H30*0.17</f>
        <v>34</v>
      </c>
      <c r="O30">
        <f>I30*0.15</f>
        <v>0</v>
      </c>
      <c r="P30">
        <f>ROUND(N30+O30,0)</f>
        <v>34</v>
      </c>
    </row>
    <row r="31" spans="1:16" x14ac:dyDescent="0.25">
      <c r="A31" s="11" t="s">
        <v>325</v>
      </c>
      <c r="B31" s="11">
        <v>29</v>
      </c>
      <c r="C31" s="12" t="s">
        <v>326</v>
      </c>
      <c r="D31" s="13">
        <v>80</v>
      </c>
      <c r="E31" s="13">
        <v>68</v>
      </c>
      <c r="F31" s="13">
        <v>72</v>
      </c>
      <c r="G31" s="14"/>
      <c r="H31" s="13"/>
      <c r="I31" s="13"/>
      <c r="J31" s="13"/>
      <c r="M31">
        <f>D31+E31+F31+G31+H31</f>
        <v>220</v>
      </c>
      <c r="N31">
        <f>D31*0.17+E31*0.17+F31*0.17+G31*0.17+H31*0.17</f>
        <v>37.400000000000006</v>
      </c>
      <c r="O31">
        <f>I31*0.15</f>
        <v>0</v>
      </c>
      <c r="P31">
        <f>ROUND(N31+O31,0)</f>
        <v>37</v>
      </c>
    </row>
    <row r="32" spans="1:16" x14ac:dyDescent="0.25">
      <c r="A32" s="11" t="s">
        <v>327</v>
      </c>
      <c r="B32" s="11">
        <v>30</v>
      </c>
      <c r="C32" s="12" t="s">
        <v>328</v>
      </c>
      <c r="D32" s="13">
        <v>73</v>
      </c>
      <c r="E32" s="13">
        <v>65</v>
      </c>
      <c r="F32" s="13">
        <v>55</v>
      </c>
      <c r="G32" s="14"/>
      <c r="H32" s="13"/>
      <c r="I32" s="13"/>
      <c r="J32" s="13"/>
      <c r="M32">
        <f>D32+E32+F32+G32+H32</f>
        <v>193</v>
      </c>
      <c r="N32">
        <f>D32*0.17+E32*0.17+F32*0.17+G32*0.17+H32*0.17</f>
        <v>32.81</v>
      </c>
      <c r="O32">
        <f>I32*0.15</f>
        <v>0</v>
      </c>
      <c r="P32">
        <f>ROUND(N32+O32,0)</f>
        <v>33</v>
      </c>
    </row>
    <row r="33" spans="1:16" x14ac:dyDescent="0.25">
      <c r="A33" s="11" t="s">
        <v>329</v>
      </c>
      <c r="B33" s="11">
        <v>31</v>
      </c>
      <c r="C33" s="12" t="s">
        <v>330</v>
      </c>
      <c r="D33" s="13">
        <v>75</v>
      </c>
      <c r="E33" s="13">
        <v>64</v>
      </c>
      <c r="F33" s="13">
        <v>64</v>
      </c>
      <c r="G33" s="14"/>
      <c r="H33" s="13"/>
      <c r="I33" s="13"/>
      <c r="J33" s="13"/>
      <c r="M33">
        <f>D33+E33+F33+G33+H33</f>
        <v>203</v>
      </c>
      <c r="N33">
        <f>D33*0.17+E33*0.17+F33*0.17+G33*0.17+H33*0.17</f>
        <v>34.510000000000005</v>
      </c>
      <c r="O33">
        <f>I33*0.15</f>
        <v>0</v>
      </c>
      <c r="P33">
        <f>ROUND(N33+O33,0)</f>
        <v>35</v>
      </c>
    </row>
  </sheetData>
  <sheetProtection algorithmName="SHA-512" hashValue="2re0lYYBFuf/elPE6z1A0VLUD6pvGqrrd1R/Nw9fc2RQWJkFSwBQE3kQS+zk4eI4vW6idsIGs9V66wPi06GO/g==" saltValue="n+Ace6C/kyIpTeBT7Vf1JQ==" spinCount="100000" sheet="1" objects="1" scenarios="1"/>
  <dataValidations count="31">
    <dataValidation type="whole" allowBlank="1" showInputMessage="1" showErrorMessage="1" errorTitle="Valor fuera de rango" error="Ingrese un valor correcto" sqref="G3" xr:uid="{6F612A2D-0C42-4C28-8929-97F79D911A7F}">
      <formula1>0</formula1>
      <formula2>100</formula2>
    </dataValidation>
    <dataValidation type="whole" allowBlank="1" showInputMessage="1" showErrorMessage="1" errorTitle="Valor fuera de rango" error="Ingrese un valor correcto" sqref="G4" xr:uid="{1FCEAE6B-CE31-45B1-B36D-AA19E7EC560D}">
      <formula1>0</formula1>
      <formula2>100</formula2>
    </dataValidation>
    <dataValidation type="whole" allowBlank="1" showInputMessage="1" showErrorMessage="1" errorTitle="Valor fuera de rango" error="Ingrese un valor correcto" sqref="G5" xr:uid="{DA25F7A6-DA74-44B9-9B2F-173F17364850}">
      <formula1>0</formula1>
      <formula2>100</formula2>
    </dataValidation>
    <dataValidation type="whole" allowBlank="1" showInputMessage="1" showErrorMessage="1" errorTitle="Valor fuera de rango" error="Ingrese un valor correcto" sqref="G6" xr:uid="{769DC35B-8F7A-4FB8-AC04-18A46BFFA04C}">
      <formula1>0</formula1>
      <formula2>100</formula2>
    </dataValidation>
    <dataValidation type="whole" allowBlank="1" showInputMessage="1" showErrorMessage="1" errorTitle="Valor fuera de rango" error="Ingrese un valor correcto" sqref="G7" xr:uid="{ACCFE4AB-5E34-4A6F-9B1F-AFBD23797595}">
      <formula1>0</formula1>
      <formula2>100</formula2>
    </dataValidation>
    <dataValidation type="whole" allowBlank="1" showInputMessage="1" showErrorMessage="1" errorTitle="Valor fuera de rango" error="Ingrese un valor correcto" sqref="G8" xr:uid="{3492A677-A594-4831-A5B7-9725DD48DF20}">
      <formula1>0</formula1>
      <formula2>100</formula2>
    </dataValidation>
    <dataValidation type="whole" allowBlank="1" showInputMessage="1" showErrorMessage="1" errorTitle="Valor fuera de rango" error="Ingrese un valor correcto" sqref="G9" xr:uid="{13D02778-7480-44EC-97B2-FC7B44A40B3B}">
      <formula1>0</formula1>
      <formula2>100</formula2>
    </dataValidation>
    <dataValidation type="whole" allowBlank="1" showInputMessage="1" showErrorMessage="1" errorTitle="Valor fuera de rango" error="Ingrese un valor correcto" sqref="G10" xr:uid="{6377E7CB-7612-4D28-A792-98158787EC60}">
      <formula1>0</formula1>
      <formula2>100</formula2>
    </dataValidation>
    <dataValidation type="whole" allowBlank="1" showInputMessage="1" showErrorMessage="1" errorTitle="Valor fuera de rango" error="Ingrese un valor correcto" sqref="G11" xr:uid="{57E81824-7F94-4E74-B350-FE8A27DC1A70}">
      <formula1>0</formula1>
      <formula2>100</formula2>
    </dataValidation>
    <dataValidation type="whole" allowBlank="1" showInputMessage="1" showErrorMessage="1" errorTitle="Valor fuera de rango" error="Ingrese un valor correcto" sqref="G12" xr:uid="{10FB642F-271E-4F04-B793-9D6A41041761}">
      <formula1>0</formula1>
      <formula2>100</formula2>
    </dataValidation>
    <dataValidation type="whole" allowBlank="1" showInputMessage="1" showErrorMessage="1" errorTitle="Valor fuera de rango" error="Ingrese un valor correcto" sqref="G13" xr:uid="{C4EB6484-BB07-44C9-BFFA-F04D7B8B0842}">
      <formula1>0</formula1>
      <formula2>100</formula2>
    </dataValidation>
    <dataValidation type="whole" allowBlank="1" showInputMessage="1" showErrorMessage="1" errorTitle="Valor fuera de rango" error="Ingrese un valor correcto" sqref="G14" xr:uid="{ED8D15C6-5B6D-4E90-8065-2486153BB41F}">
      <formula1>0</formula1>
      <formula2>100</formula2>
    </dataValidation>
    <dataValidation type="whole" allowBlank="1" showInputMessage="1" showErrorMessage="1" errorTitle="Valor fuera de rango" error="Ingrese un valor correcto" sqref="G15" xr:uid="{CBE1369E-0F65-4394-B803-8CB9B2FB7E31}">
      <formula1>0</formula1>
      <formula2>100</formula2>
    </dataValidation>
    <dataValidation type="whole" allowBlank="1" showInputMessage="1" showErrorMessage="1" errorTitle="Valor fuera de rango" error="Ingrese un valor correcto" sqref="G16" xr:uid="{8116AD8A-B48C-47FF-84B2-40C58A8D9C8F}">
      <formula1>0</formula1>
      <formula2>100</formula2>
    </dataValidation>
    <dataValidation type="whole" allowBlank="1" showInputMessage="1" showErrorMessage="1" errorTitle="Valor fuera de rango" error="Ingrese un valor correcto" sqref="G17" xr:uid="{D129C169-7922-43DD-8517-6DE7596E491F}">
      <formula1>0</formula1>
      <formula2>100</formula2>
    </dataValidation>
    <dataValidation type="whole" allowBlank="1" showInputMessage="1" showErrorMessage="1" errorTitle="Valor fuera de rango" error="Ingrese un valor correcto" sqref="G18" xr:uid="{4A89BB74-5EA1-43A3-9DBD-A43BE292373F}">
      <formula1>0</formula1>
      <formula2>100</formula2>
    </dataValidation>
    <dataValidation type="whole" allowBlank="1" showInputMessage="1" showErrorMessage="1" errorTitle="Valor fuera de rango" error="Ingrese un valor correcto" sqref="G19" xr:uid="{5948F7F0-61C4-4378-A70F-8F39EF334F47}">
      <formula1>0</formula1>
      <formula2>100</formula2>
    </dataValidation>
    <dataValidation type="whole" allowBlank="1" showInputMessage="1" showErrorMessage="1" errorTitle="Valor fuera de rango" error="Ingrese un valor correcto" sqref="G20" xr:uid="{01F698A8-C0D7-45BE-8CC7-9AA5E93A1475}">
      <formula1>0</formula1>
      <formula2>100</formula2>
    </dataValidation>
    <dataValidation type="whole" allowBlank="1" showInputMessage="1" showErrorMessage="1" errorTitle="Valor fuera de rango" error="Ingrese un valor correcto" sqref="G21" xr:uid="{28499269-ED07-464B-B892-3D1379A0BAEF}">
      <formula1>0</formula1>
      <formula2>100</formula2>
    </dataValidation>
    <dataValidation type="whole" allowBlank="1" showInputMessage="1" showErrorMessage="1" errorTitle="Valor fuera de rango" error="Ingrese un valor correcto" sqref="G22" xr:uid="{53A3B8A9-5E61-4BC0-A710-FE8B5704A054}">
      <formula1>0</formula1>
      <formula2>100</formula2>
    </dataValidation>
    <dataValidation type="whole" allowBlank="1" showInputMessage="1" showErrorMessage="1" errorTitle="Valor fuera de rango" error="Ingrese un valor correcto" sqref="G23" xr:uid="{31AB13FE-6825-43AD-950B-F113BB77DBDC}">
      <formula1>0</formula1>
      <formula2>100</formula2>
    </dataValidation>
    <dataValidation type="whole" allowBlank="1" showInputMessage="1" showErrorMessage="1" errorTitle="Valor fuera de rango" error="Ingrese un valor correcto" sqref="G24" xr:uid="{53117B1C-5751-44DA-B73B-1D40952BD627}">
      <formula1>0</formula1>
      <formula2>100</formula2>
    </dataValidation>
    <dataValidation type="whole" allowBlank="1" showInputMessage="1" showErrorMessage="1" errorTitle="Valor fuera de rango" error="Ingrese un valor correcto" sqref="G25" xr:uid="{3EBB9EE0-B9BD-40BD-B005-729FE895BA2F}">
      <formula1>0</formula1>
      <formula2>100</formula2>
    </dataValidation>
    <dataValidation type="whole" allowBlank="1" showInputMessage="1" showErrorMessage="1" errorTitle="Valor fuera de rango" error="Ingrese un valor correcto" sqref="G26" xr:uid="{5F938B32-1912-47BA-9456-BEEC9C4717A4}">
      <formula1>0</formula1>
      <formula2>100</formula2>
    </dataValidation>
    <dataValidation type="whole" allowBlank="1" showInputMessage="1" showErrorMessage="1" errorTitle="Valor fuera de rango" error="Ingrese un valor correcto" sqref="G27" xr:uid="{7C902BE4-5E70-4232-BBD9-3D1CD595165F}">
      <formula1>0</formula1>
      <formula2>100</formula2>
    </dataValidation>
    <dataValidation type="whole" allowBlank="1" showInputMessage="1" showErrorMessage="1" errorTitle="Valor fuera de rango" error="Ingrese un valor correcto" sqref="G28" xr:uid="{9D8684FF-DE09-4C5C-9DA6-4CD0911A00D1}">
      <formula1>0</formula1>
      <formula2>100</formula2>
    </dataValidation>
    <dataValidation type="whole" allowBlank="1" showInputMessage="1" showErrorMessage="1" errorTitle="Valor fuera de rango" error="Ingrese un valor correcto" sqref="G29" xr:uid="{B6876E1E-8882-4968-9D0F-924A5ABBB82D}">
      <formula1>0</formula1>
      <formula2>100</formula2>
    </dataValidation>
    <dataValidation type="whole" allowBlank="1" showInputMessage="1" showErrorMessage="1" errorTitle="Valor fuera de rango" error="Ingrese un valor correcto" sqref="G30" xr:uid="{AAE991AD-D5B8-45D7-9BB9-CCF83531AAE0}">
      <formula1>0</formula1>
      <formula2>100</formula2>
    </dataValidation>
    <dataValidation type="whole" allowBlank="1" showInputMessage="1" showErrorMessage="1" errorTitle="Valor fuera de rango" error="Ingrese un valor correcto" sqref="G31" xr:uid="{6EBDB58C-C9C8-48DC-8BB3-F7C4A8D4E3E7}">
      <formula1>0</formula1>
      <formula2>100</formula2>
    </dataValidation>
    <dataValidation type="whole" allowBlank="1" showInputMessage="1" showErrorMessage="1" errorTitle="Valor fuera de rango" error="Ingrese un valor correcto" sqref="G32" xr:uid="{0EFA27E0-B022-4127-B33E-B9D348B1F285}">
      <formula1>0</formula1>
      <formula2>100</formula2>
    </dataValidation>
    <dataValidation type="whole" allowBlank="1" showInputMessage="1" showErrorMessage="1" errorTitle="Valor fuera de rango" error="Ingrese un valor correcto" sqref="G33" xr:uid="{B7BF58F7-DA01-4620-B03C-C107653EDA7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2A87-8467-41BF-9961-7333F6CDF0AC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332</v>
      </c>
      <c r="C1" s="1" t="s">
        <v>333</v>
      </c>
      <c r="D1" s="5" t="s">
        <v>398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268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334</v>
      </c>
      <c r="B3" s="11">
        <v>1</v>
      </c>
      <c r="C3" s="12" t="s">
        <v>335</v>
      </c>
      <c r="D3" s="13">
        <v>69</v>
      </c>
      <c r="E3" s="13"/>
      <c r="F3" s="13">
        <v>52</v>
      </c>
      <c r="G3" s="14"/>
      <c r="H3" s="13"/>
      <c r="I3" s="13"/>
      <c r="J3" s="13"/>
      <c r="M3">
        <f>D3+E3+F3+G3+H3</f>
        <v>121</v>
      </c>
      <c r="N3">
        <f>D3*0.17+E3*0.17+F3*0.17+G3*0.17+H3*0.17</f>
        <v>20.57</v>
      </c>
      <c r="O3">
        <f>I3*0.15</f>
        <v>0</v>
      </c>
      <c r="P3">
        <f>ROUND(N3+O3,0)</f>
        <v>21</v>
      </c>
    </row>
    <row r="4" spans="1:16" x14ac:dyDescent="0.25">
      <c r="A4" s="11" t="s">
        <v>336</v>
      </c>
      <c r="B4" s="11">
        <v>2</v>
      </c>
      <c r="C4" s="12" t="s">
        <v>337</v>
      </c>
      <c r="D4" s="13">
        <v>64</v>
      </c>
      <c r="E4" s="13">
        <v>43</v>
      </c>
      <c r="F4" s="13">
        <v>60</v>
      </c>
      <c r="G4" s="14"/>
      <c r="H4" s="13"/>
      <c r="I4" s="13"/>
      <c r="J4" s="13"/>
      <c r="M4">
        <f>D4+E4+F4+G4+H4</f>
        <v>167</v>
      </c>
      <c r="N4">
        <f>D4*0.17+E4*0.17+F4*0.17+G4*0.17+H4*0.17</f>
        <v>28.39</v>
      </c>
      <c r="O4">
        <f>I4*0.15</f>
        <v>0</v>
      </c>
      <c r="P4">
        <f>ROUND(N4+O4,0)</f>
        <v>28</v>
      </c>
    </row>
    <row r="5" spans="1:16" x14ac:dyDescent="0.25">
      <c r="A5" s="11" t="s">
        <v>338</v>
      </c>
      <c r="B5" s="11">
        <v>3</v>
      </c>
      <c r="C5" s="12" t="s">
        <v>339</v>
      </c>
      <c r="D5" s="13">
        <v>63</v>
      </c>
      <c r="E5" s="13">
        <v>52</v>
      </c>
      <c r="F5" s="13">
        <v>61</v>
      </c>
      <c r="G5" s="14"/>
      <c r="H5" s="13"/>
      <c r="I5" s="13"/>
      <c r="J5" s="13"/>
      <c r="M5">
        <f>D5+E5+F5+G5+H5</f>
        <v>176</v>
      </c>
      <c r="N5">
        <f>D5*0.17+E5*0.17+F5*0.17+G5*0.17+H5*0.17</f>
        <v>29.92</v>
      </c>
      <c r="O5">
        <f>I5*0.15</f>
        <v>0</v>
      </c>
      <c r="P5">
        <f>ROUND(N5+O5,0)</f>
        <v>30</v>
      </c>
    </row>
    <row r="6" spans="1:16" x14ac:dyDescent="0.25">
      <c r="A6" s="11" t="s">
        <v>340</v>
      </c>
      <c r="B6" s="11">
        <v>4</v>
      </c>
      <c r="C6" s="12" t="s">
        <v>341</v>
      </c>
      <c r="D6" s="13">
        <v>76</v>
      </c>
      <c r="E6" s="13">
        <v>60</v>
      </c>
      <c r="F6" s="13">
        <v>61</v>
      </c>
      <c r="G6" s="14"/>
      <c r="H6" s="13"/>
      <c r="I6" s="13"/>
      <c r="J6" s="13"/>
      <c r="M6">
        <f>D6+E6+F6+G6+H6</f>
        <v>197</v>
      </c>
      <c r="N6">
        <f>D6*0.17+E6*0.17+F6*0.17+G6*0.17+H6*0.17</f>
        <v>33.490000000000009</v>
      </c>
      <c r="O6">
        <f>I6*0.15</f>
        <v>0</v>
      </c>
      <c r="P6">
        <f>ROUND(N6+O6,0)</f>
        <v>33</v>
      </c>
    </row>
    <row r="7" spans="1:16" x14ac:dyDescent="0.25">
      <c r="A7" s="11" t="s">
        <v>342</v>
      </c>
      <c r="B7" s="11">
        <v>5</v>
      </c>
      <c r="C7" s="12" t="s">
        <v>343</v>
      </c>
      <c r="D7" s="13">
        <v>67</v>
      </c>
      <c r="E7" s="13">
        <v>60</v>
      </c>
      <c r="F7" s="13">
        <v>56</v>
      </c>
      <c r="G7" s="14"/>
      <c r="H7" s="13"/>
      <c r="I7" s="13"/>
      <c r="J7" s="13"/>
      <c r="M7">
        <f>D7+E7+F7+G7+H7</f>
        <v>183</v>
      </c>
      <c r="N7">
        <f>D7*0.17+E7*0.17+F7*0.17+G7*0.17+H7*0.17</f>
        <v>31.110000000000007</v>
      </c>
      <c r="O7">
        <f>I7*0.15</f>
        <v>0</v>
      </c>
      <c r="P7">
        <f>ROUND(N7+O7,0)</f>
        <v>31</v>
      </c>
    </row>
    <row r="8" spans="1:16" x14ac:dyDescent="0.25">
      <c r="A8" s="11" t="s">
        <v>344</v>
      </c>
      <c r="B8" s="11">
        <v>6</v>
      </c>
      <c r="C8" s="12" t="s">
        <v>345</v>
      </c>
      <c r="D8" s="13">
        <v>67</v>
      </c>
      <c r="E8" s="13">
        <v>57</v>
      </c>
      <c r="F8" s="13">
        <v>68</v>
      </c>
      <c r="G8" s="14"/>
      <c r="H8" s="13"/>
      <c r="I8" s="13"/>
      <c r="J8" s="13"/>
      <c r="M8">
        <f>D8+E8+F8+G8+H8</f>
        <v>192</v>
      </c>
      <c r="N8">
        <f>D8*0.17+E8*0.17+F8*0.17+G8*0.17+H8*0.17</f>
        <v>32.64</v>
      </c>
      <c r="O8">
        <f>I8*0.15</f>
        <v>0</v>
      </c>
      <c r="P8">
        <f>ROUND(N8+O8,0)</f>
        <v>33</v>
      </c>
    </row>
    <row r="9" spans="1:16" x14ac:dyDescent="0.25">
      <c r="A9" s="11" t="s">
        <v>346</v>
      </c>
      <c r="B9" s="11">
        <v>7</v>
      </c>
      <c r="C9" s="12" t="s">
        <v>347</v>
      </c>
      <c r="D9" s="13">
        <v>98</v>
      </c>
      <c r="E9" s="13">
        <v>100</v>
      </c>
      <c r="F9" s="13">
        <v>84</v>
      </c>
      <c r="G9" s="14"/>
      <c r="H9" s="13"/>
      <c r="I9" s="13"/>
      <c r="J9" s="13"/>
      <c r="M9">
        <f>D9+E9+F9+G9+H9</f>
        <v>282</v>
      </c>
      <c r="N9">
        <f>D9*0.17+E9*0.17+F9*0.17+G9*0.17+H9*0.17</f>
        <v>47.94</v>
      </c>
      <c r="O9">
        <f>I9*0.15</f>
        <v>0</v>
      </c>
      <c r="P9">
        <f>ROUND(N9+O9,0)</f>
        <v>48</v>
      </c>
    </row>
    <row r="10" spans="1:16" x14ac:dyDescent="0.25">
      <c r="A10" s="11" t="s">
        <v>348</v>
      </c>
      <c r="B10" s="11">
        <v>8</v>
      </c>
      <c r="C10" s="12" t="s">
        <v>349</v>
      </c>
      <c r="D10" s="13">
        <v>88</v>
      </c>
      <c r="E10" s="13">
        <v>71</v>
      </c>
      <c r="F10" s="13">
        <v>83</v>
      </c>
      <c r="G10" s="14"/>
      <c r="H10" s="13"/>
      <c r="I10" s="13"/>
      <c r="J10" s="13"/>
      <c r="M10">
        <f>D10+E10+F10+G10+H10</f>
        <v>242</v>
      </c>
      <c r="N10">
        <f>D10*0.17+E10*0.17+F10*0.17+G10*0.17+H10*0.17</f>
        <v>41.14</v>
      </c>
      <c r="O10">
        <f>I10*0.15</f>
        <v>0</v>
      </c>
      <c r="P10">
        <f>ROUND(N10+O10,0)</f>
        <v>41</v>
      </c>
    </row>
    <row r="11" spans="1:16" x14ac:dyDescent="0.25">
      <c r="A11" s="11" t="s">
        <v>350</v>
      </c>
      <c r="B11" s="11">
        <v>9</v>
      </c>
      <c r="C11" s="12" t="s">
        <v>351</v>
      </c>
      <c r="D11" s="13">
        <v>96</v>
      </c>
      <c r="E11" s="13">
        <v>79</v>
      </c>
      <c r="F11" s="13">
        <v>91</v>
      </c>
      <c r="G11" s="14"/>
      <c r="H11" s="13"/>
      <c r="I11" s="13"/>
      <c r="J11" s="13"/>
      <c r="M11">
        <f>D11+E11+F11+G11+H11</f>
        <v>266</v>
      </c>
      <c r="N11">
        <f>D11*0.17+E11*0.17+F11*0.17+G11*0.17+H11*0.17</f>
        <v>45.22</v>
      </c>
      <c r="O11">
        <f>I11*0.15</f>
        <v>0</v>
      </c>
      <c r="P11">
        <f>ROUND(N11+O11,0)</f>
        <v>45</v>
      </c>
    </row>
    <row r="12" spans="1:16" x14ac:dyDescent="0.25">
      <c r="A12" s="11" t="s">
        <v>352</v>
      </c>
      <c r="B12" s="11">
        <v>10</v>
      </c>
      <c r="C12" s="12" t="s">
        <v>353</v>
      </c>
      <c r="D12" s="13">
        <v>83</v>
      </c>
      <c r="E12" s="13">
        <v>77</v>
      </c>
      <c r="F12" s="13">
        <v>72</v>
      </c>
      <c r="G12" s="14"/>
      <c r="H12" s="13"/>
      <c r="I12" s="13"/>
      <c r="J12" s="13"/>
      <c r="M12">
        <f>D12+E12+F12+G12+H12</f>
        <v>232</v>
      </c>
      <c r="N12">
        <f>D12*0.17+E12*0.17+F12*0.17+G12*0.17+H12*0.17</f>
        <v>39.440000000000005</v>
      </c>
      <c r="O12">
        <f>I12*0.15</f>
        <v>0</v>
      </c>
      <c r="P12">
        <f>ROUND(N12+O12,0)</f>
        <v>39</v>
      </c>
    </row>
    <row r="13" spans="1:16" x14ac:dyDescent="0.25">
      <c r="A13" s="11" t="s">
        <v>354</v>
      </c>
      <c r="B13" s="11">
        <v>11</v>
      </c>
      <c r="C13" s="12" t="s">
        <v>355</v>
      </c>
      <c r="D13" s="13">
        <v>50</v>
      </c>
      <c r="E13" s="13">
        <v>53</v>
      </c>
      <c r="F13" s="13">
        <v>48</v>
      </c>
      <c r="G13" s="14"/>
      <c r="H13" s="13"/>
      <c r="I13" s="13"/>
      <c r="J13" s="13"/>
      <c r="M13">
        <f>D13+E13+F13+G13+H13</f>
        <v>151</v>
      </c>
      <c r="N13">
        <f>D13*0.17+E13*0.17+F13*0.17+G13*0.17+H13*0.17</f>
        <v>25.669999999999998</v>
      </c>
      <c r="O13">
        <f>I13*0.15</f>
        <v>0</v>
      </c>
      <c r="P13">
        <f>ROUND(N13+O13,0)</f>
        <v>26</v>
      </c>
    </row>
    <row r="14" spans="1:16" x14ac:dyDescent="0.25">
      <c r="A14" s="11" t="s">
        <v>356</v>
      </c>
      <c r="B14" s="11">
        <v>12</v>
      </c>
      <c r="C14" s="12" t="s">
        <v>357</v>
      </c>
      <c r="D14" s="13">
        <v>72</v>
      </c>
      <c r="E14" s="13">
        <v>75</v>
      </c>
      <c r="F14" s="13">
        <v>63</v>
      </c>
      <c r="G14" s="14"/>
      <c r="H14" s="13"/>
      <c r="I14" s="13"/>
      <c r="J14" s="13"/>
      <c r="M14">
        <f>D14+E14+F14+G14+H14</f>
        <v>210</v>
      </c>
      <c r="N14">
        <f>D14*0.17+E14*0.17+F14*0.17+G14*0.17+H14*0.17</f>
        <v>35.700000000000003</v>
      </c>
      <c r="O14">
        <f>I14*0.15</f>
        <v>0</v>
      </c>
      <c r="P14">
        <f>ROUND(N14+O14,0)</f>
        <v>36</v>
      </c>
    </row>
    <row r="15" spans="1:16" x14ac:dyDescent="0.25">
      <c r="A15" s="11" t="s">
        <v>358</v>
      </c>
      <c r="B15" s="11">
        <v>13</v>
      </c>
      <c r="C15" s="12" t="s">
        <v>359</v>
      </c>
      <c r="D15" s="13">
        <v>85</v>
      </c>
      <c r="E15" s="13">
        <v>69</v>
      </c>
      <c r="F15" s="13">
        <v>63</v>
      </c>
      <c r="G15" s="14"/>
      <c r="H15" s="13"/>
      <c r="I15" s="13"/>
      <c r="J15" s="13"/>
      <c r="M15">
        <f>D15+E15+F15+G15+H15</f>
        <v>217</v>
      </c>
      <c r="N15">
        <f>D15*0.17+E15*0.17+F15*0.17+G15*0.17+H15*0.17</f>
        <v>36.89</v>
      </c>
      <c r="O15">
        <f>I15*0.15</f>
        <v>0</v>
      </c>
      <c r="P15">
        <f>ROUND(N15+O15,0)</f>
        <v>37</v>
      </c>
    </row>
    <row r="16" spans="1:16" x14ac:dyDescent="0.25">
      <c r="A16" s="11" t="s">
        <v>360</v>
      </c>
      <c r="B16" s="11">
        <v>14</v>
      </c>
      <c r="C16" s="12" t="s">
        <v>361</v>
      </c>
      <c r="D16" s="13">
        <v>80</v>
      </c>
      <c r="E16" s="13">
        <v>77</v>
      </c>
      <c r="F16" s="13">
        <v>60</v>
      </c>
      <c r="G16" s="14"/>
      <c r="H16" s="13"/>
      <c r="I16" s="13"/>
      <c r="J16" s="13"/>
      <c r="M16">
        <f>D16+E16+F16+G16+H16</f>
        <v>217</v>
      </c>
      <c r="N16">
        <f>D16*0.17+E16*0.17+F16*0.17+G16*0.17+H16*0.17</f>
        <v>36.890000000000008</v>
      </c>
      <c r="O16">
        <f>I16*0.15</f>
        <v>0</v>
      </c>
      <c r="P16">
        <f>ROUND(N16+O16,0)</f>
        <v>37</v>
      </c>
    </row>
    <row r="17" spans="1:16" x14ac:dyDescent="0.25">
      <c r="A17" s="11" t="s">
        <v>362</v>
      </c>
      <c r="B17" s="11">
        <v>15</v>
      </c>
      <c r="C17" s="12" t="s">
        <v>363</v>
      </c>
      <c r="D17" s="13">
        <v>67</v>
      </c>
      <c r="E17" s="13">
        <v>46</v>
      </c>
      <c r="F17" s="13">
        <v>47</v>
      </c>
      <c r="G17" s="14"/>
      <c r="H17" s="13"/>
      <c r="I17" s="13"/>
      <c r="J17" s="13"/>
      <c r="M17">
        <f>D17+E17+F17+G17+H17</f>
        <v>160</v>
      </c>
      <c r="N17">
        <f>D17*0.17+E17*0.17+F17*0.17+G17*0.17+H17*0.17</f>
        <v>27.200000000000003</v>
      </c>
      <c r="O17">
        <f>I17*0.15</f>
        <v>0</v>
      </c>
      <c r="P17">
        <f>ROUND(N17+O17,0)</f>
        <v>27</v>
      </c>
    </row>
    <row r="18" spans="1:16" x14ac:dyDescent="0.25">
      <c r="A18" s="11" t="s">
        <v>364</v>
      </c>
      <c r="B18" s="11">
        <v>16</v>
      </c>
      <c r="C18" s="12" t="s">
        <v>365</v>
      </c>
      <c r="D18" s="13">
        <v>97</v>
      </c>
      <c r="E18" s="13">
        <v>91</v>
      </c>
      <c r="F18" s="13">
        <v>100</v>
      </c>
      <c r="G18" s="14"/>
      <c r="H18" s="13"/>
      <c r="I18" s="13"/>
      <c r="J18" s="13"/>
      <c r="M18">
        <f>D18+E18+F18+G18+H18</f>
        <v>288</v>
      </c>
      <c r="N18">
        <f>D18*0.17+E18*0.17+F18*0.17+G18*0.17+H18*0.17</f>
        <v>48.96</v>
      </c>
      <c r="O18">
        <f>I18*0.15</f>
        <v>0</v>
      </c>
      <c r="P18">
        <f>ROUND(N18+O18,0)</f>
        <v>49</v>
      </c>
    </row>
    <row r="19" spans="1:16" x14ac:dyDescent="0.25">
      <c r="A19" s="11" t="s">
        <v>366</v>
      </c>
      <c r="B19" s="11">
        <v>17</v>
      </c>
      <c r="C19" s="12" t="s">
        <v>367</v>
      </c>
      <c r="D19" s="13">
        <v>96</v>
      </c>
      <c r="E19" s="13">
        <v>62</v>
      </c>
      <c r="F19" s="13">
        <v>66</v>
      </c>
      <c r="G19" s="14"/>
      <c r="H19" s="13"/>
      <c r="I19" s="13"/>
      <c r="J19" s="13"/>
      <c r="M19">
        <f>D19+E19+F19+G19+H19</f>
        <v>224</v>
      </c>
      <c r="N19">
        <f>D19*0.17+E19*0.17+F19*0.17+G19*0.17+H19*0.17</f>
        <v>38.08</v>
      </c>
      <c r="O19">
        <f>I19*0.15</f>
        <v>0</v>
      </c>
      <c r="P19">
        <f>ROUND(N19+O19,0)</f>
        <v>38</v>
      </c>
    </row>
    <row r="20" spans="1:16" x14ac:dyDescent="0.25">
      <c r="A20" s="11" t="s">
        <v>368</v>
      </c>
      <c r="B20" s="11">
        <v>18</v>
      </c>
      <c r="C20" s="12" t="s">
        <v>369</v>
      </c>
      <c r="D20" s="13">
        <v>69</v>
      </c>
      <c r="E20" s="13">
        <v>48</v>
      </c>
      <c r="F20" s="13">
        <v>56</v>
      </c>
      <c r="G20" s="14"/>
      <c r="H20" s="13"/>
      <c r="I20" s="13"/>
      <c r="J20" s="13"/>
      <c r="M20">
        <f>D20+E20+F20+G20+H20</f>
        <v>173</v>
      </c>
      <c r="N20">
        <f>D20*0.17+E20*0.17+F20*0.17+G20*0.17+H20*0.17</f>
        <v>29.410000000000004</v>
      </c>
      <c r="O20">
        <f>I20*0.15</f>
        <v>0</v>
      </c>
      <c r="P20">
        <f>ROUND(N20+O20,0)</f>
        <v>29</v>
      </c>
    </row>
    <row r="21" spans="1:16" x14ac:dyDescent="0.25">
      <c r="A21" s="11" t="s">
        <v>370</v>
      </c>
      <c r="B21" s="11">
        <v>19</v>
      </c>
      <c r="C21" s="12" t="s">
        <v>371</v>
      </c>
      <c r="D21" s="13">
        <v>64</v>
      </c>
      <c r="E21" s="13">
        <v>40</v>
      </c>
      <c r="F21" s="13">
        <v>40</v>
      </c>
      <c r="G21" s="14"/>
      <c r="H21" s="13"/>
      <c r="I21" s="13"/>
      <c r="J21" s="13"/>
      <c r="M21">
        <f>D21+E21+F21+G21+H21</f>
        <v>144</v>
      </c>
      <c r="N21">
        <f>D21*0.17+E21*0.17+F21*0.17+G21*0.17+H21*0.17</f>
        <v>24.48</v>
      </c>
      <c r="O21">
        <f>I21*0.15</f>
        <v>0</v>
      </c>
      <c r="P21">
        <f>ROUND(N21+O21,0)</f>
        <v>24</v>
      </c>
    </row>
    <row r="22" spans="1:16" x14ac:dyDescent="0.25">
      <c r="A22" s="11" t="s">
        <v>372</v>
      </c>
      <c r="B22" s="11">
        <v>20</v>
      </c>
      <c r="C22" s="12" t="s">
        <v>373</v>
      </c>
      <c r="D22" s="13">
        <v>96</v>
      </c>
      <c r="E22" s="13">
        <v>90</v>
      </c>
      <c r="F22" s="13">
        <v>87</v>
      </c>
      <c r="G22" s="14"/>
      <c r="H22" s="13"/>
      <c r="I22" s="13"/>
      <c r="J22" s="13"/>
      <c r="M22">
        <f>D22+E22+F22+G22+H22</f>
        <v>273</v>
      </c>
      <c r="N22">
        <f>D22*0.17+E22*0.17+F22*0.17+G22*0.17+H22*0.17</f>
        <v>46.410000000000004</v>
      </c>
      <c r="O22">
        <f>I22*0.15</f>
        <v>0</v>
      </c>
      <c r="P22">
        <f>ROUND(N22+O22,0)</f>
        <v>46</v>
      </c>
    </row>
    <row r="23" spans="1:16" x14ac:dyDescent="0.25">
      <c r="A23" s="11" t="s">
        <v>374</v>
      </c>
      <c r="B23" s="11">
        <v>21</v>
      </c>
      <c r="C23" s="12" t="s">
        <v>375</v>
      </c>
      <c r="D23" s="13">
        <v>75</v>
      </c>
      <c r="E23" s="13">
        <v>64</v>
      </c>
      <c r="F23" s="13">
        <v>64</v>
      </c>
      <c r="G23" s="14"/>
      <c r="H23" s="13"/>
      <c r="I23" s="13"/>
      <c r="J23" s="13"/>
      <c r="M23">
        <f>D23+E23+F23+G23+H23</f>
        <v>203</v>
      </c>
      <c r="N23">
        <f>D23*0.17+E23*0.17+F23*0.17+G23*0.17+H23*0.17</f>
        <v>34.510000000000005</v>
      </c>
      <c r="O23">
        <f>I23*0.15</f>
        <v>0</v>
      </c>
      <c r="P23">
        <f>ROUND(N23+O23,0)</f>
        <v>35</v>
      </c>
    </row>
    <row r="24" spans="1:16" x14ac:dyDescent="0.25">
      <c r="A24" s="11" t="s">
        <v>376</v>
      </c>
      <c r="B24" s="11">
        <v>22</v>
      </c>
      <c r="C24" s="12" t="s">
        <v>377</v>
      </c>
      <c r="D24" s="13">
        <v>81</v>
      </c>
      <c r="E24" s="13">
        <v>50</v>
      </c>
      <c r="F24" s="13">
        <v>63</v>
      </c>
      <c r="G24" s="14"/>
      <c r="H24" s="13"/>
      <c r="I24" s="13"/>
      <c r="J24" s="13"/>
      <c r="M24">
        <f>D24+E24+F24+G24+H24</f>
        <v>194</v>
      </c>
      <c r="N24">
        <f>D24*0.17+E24*0.17+F24*0.17+G24*0.17+H24*0.17</f>
        <v>32.980000000000004</v>
      </c>
      <c r="O24">
        <f>I24*0.15</f>
        <v>0</v>
      </c>
      <c r="P24">
        <f>ROUND(N24+O24,0)</f>
        <v>33</v>
      </c>
    </row>
    <row r="25" spans="1:16" x14ac:dyDescent="0.25">
      <c r="A25" s="11" t="s">
        <v>378</v>
      </c>
      <c r="B25" s="11">
        <v>23</v>
      </c>
      <c r="C25" s="12" t="s">
        <v>379</v>
      </c>
      <c r="D25" s="13">
        <v>91</v>
      </c>
      <c r="E25" s="13">
        <v>86</v>
      </c>
      <c r="F25" s="13">
        <v>100</v>
      </c>
      <c r="G25" s="14"/>
      <c r="H25" s="13"/>
      <c r="I25" s="13"/>
      <c r="J25" s="13"/>
      <c r="M25">
        <f>D25+E25+F25+G25+H25</f>
        <v>277</v>
      </c>
      <c r="N25">
        <f>D25*0.17+E25*0.17+F25*0.17+G25*0.17+H25*0.17</f>
        <v>47.09</v>
      </c>
      <c r="O25">
        <f>I25*0.15</f>
        <v>0</v>
      </c>
      <c r="P25">
        <f>ROUND(N25+O25,0)</f>
        <v>47</v>
      </c>
    </row>
    <row r="26" spans="1:16" x14ac:dyDescent="0.25">
      <c r="A26" s="11" t="s">
        <v>380</v>
      </c>
      <c r="B26" s="11">
        <v>24</v>
      </c>
      <c r="C26" s="12" t="s">
        <v>381</v>
      </c>
      <c r="D26" s="13">
        <v>79</v>
      </c>
      <c r="E26" s="13">
        <v>45</v>
      </c>
      <c r="F26" s="13">
        <v>60</v>
      </c>
      <c r="G26" s="14"/>
      <c r="H26" s="13"/>
      <c r="I26" s="13"/>
      <c r="J26" s="13"/>
      <c r="M26">
        <f>D26+E26+F26+G26+H26</f>
        <v>184</v>
      </c>
      <c r="N26">
        <f>D26*0.17+E26*0.17+F26*0.17+G26*0.17+H26*0.17</f>
        <v>31.28</v>
      </c>
      <c r="O26">
        <f>I26*0.15</f>
        <v>0</v>
      </c>
      <c r="P26">
        <f>ROUND(N26+O26,0)</f>
        <v>31</v>
      </c>
    </row>
    <row r="27" spans="1:16" x14ac:dyDescent="0.25">
      <c r="A27" s="11" t="s">
        <v>382</v>
      </c>
      <c r="B27" s="11">
        <v>25</v>
      </c>
      <c r="C27" s="12" t="s">
        <v>383</v>
      </c>
      <c r="D27" s="13">
        <v>56</v>
      </c>
      <c r="E27" s="13">
        <v>40</v>
      </c>
      <c r="F27" s="13">
        <v>60</v>
      </c>
      <c r="G27" s="14"/>
      <c r="H27" s="13"/>
      <c r="I27" s="13"/>
      <c r="J27" s="13"/>
      <c r="M27">
        <f>D27+E27+F27+G27+H27</f>
        <v>156</v>
      </c>
      <c r="N27">
        <f>D27*0.17+E27*0.17+F27*0.17+G27*0.17+H27*0.17</f>
        <v>26.520000000000003</v>
      </c>
      <c r="O27">
        <f>I27*0.15</f>
        <v>0</v>
      </c>
      <c r="P27">
        <f>ROUND(N27+O27,0)</f>
        <v>27</v>
      </c>
    </row>
    <row r="28" spans="1:16" x14ac:dyDescent="0.25">
      <c r="A28" s="11" t="s">
        <v>384</v>
      </c>
      <c r="B28" s="11">
        <v>26</v>
      </c>
      <c r="C28" s="12" t="s">
        <v>385</v>
      </c>
      <c r="D28" s="13">
        <v>77</v>
      </c>
      <c r="E28" s="13">
        <v>63</v>
      </c>
      <c r="F28" s="13">
        <v>66</v>
      </c>
      <c r="G28" s="14"/>
      <c r="H28" s="13"/>
      <c r="I28" s="13"/>
      <c r="J28" s="13"/>
      <c r="M28">
        <f>D28+E28+F28+G28+H28</f>
        <v>206</v>
      </c>
      <c r="N28">
        <f>D28*0.17+E28*0.17+F28*0.17+G28*0.17+H28*0.17</f>
        <v>35.020000000000003</v>
      </c>
      <c r="O28">
        <f>I28*0.15</f>
        <v>0</v>
      </c>
      <c r="P28">
        <f>ROUND(N28+O28,0)</f>
        <v>35</v>
      </c>
    </row>
    <row r="29" spans="1:16" x14ac:dyDescent="0.25">
      <c r="A29" s="11" t="s">
        <v>386</v>
      </c>
      <c r="B29" s="11">
        <v>27</v>
      </c>
      <c r="C29" s="12" t="s">
        <v>387</v>
      </c>
      <c r="D29" s="13">
        <v>81</v>
      </c>
      <c r="E29" s="13">
        <v>71</v>
      </c>
      <c r="F29" s="13">
        <v>72</v>
      </c>
      <c r="G29" s="14"/>
      <c r="H29" s="13"/>
      <c r="I29" s="13"/>
      <c r="J29" s="13"/>
      <c r="M29">
        <f>D29+E29+F29+G29+H29</f>
        <v>224</v>
      </c>
      <c r="N29">
        <f>D29*0.17+E29*0.17+F29*0.17+G29*0.17+H29*0.17</f>
        <v>38.080000000000005</v>
      </c>
      <c r="O29">
        <f>I29*0.15</f>
        <v>0</v>
      </c>
      <c r="P29">
        <f>ROUND(N29+O29,0)</f>
        <v>38</v>
      </c>
    </row>
    <row r="30" spans="1:16" x14ac:dyDescent="0.25">
      <c r="A30" s="11" t="s">
        <v>388</v>
      </c>
      <c r="B30" s="11">
        <v>28</v>
      </c>
      <c r="C30" s="12" t="s">
        <v>389</v>
      </c>
      <c r="D30" s="13">
        <v>74</v>
      </c>
      <c r="E30" s="13">
        <v>70</v>
      </c>
      <c r="F30" s="13">
        <v>66</v>
      </c>
      <c r="G30" s="14"/>
      <c r="H30" s="13"/>
      <c r="I30" s="13"/>
      <c r="J30" s="13"/>
      <c r="M30">
        <f>D30+E30+F30+G30+H30</f>
        <v>210</v>
      </c>
      <c r="N30">
        <f>D30*0.17+E30*0.17+F30*0.17+G30*0.17+H30*0.17</f>
        <v>35.700000000000003</v>
      </c>
      <c r="O30">
        <f>I30*0.15</f>
        <v>0</v>
      </c>
      <c r="P30">
        <f>ROUND(N30+O30,0)</f>
        <v>36</v>
      </c>
    </row>
    <row r="31" spans="1:16" x14ac:dyDescent="0.25">
      <c r="A31" s="11" t="s">
        <v>390</v>
      </c>
      <c r="B31" s="11">
        <v>29</v>
      </c>
      <c r="C31" s="12" t="s">
        <v>391</v>
      </c>
      <c r="D31" s="13">
        <v>94</v>
      </c>
      <c r="E31" s="13">
        <v>66</v>
      </c>
      <c r="F31" s="13">
        <v>67</v>
      </c>
      <c r="G31" s="14"/>
      <c r="H31" s="13"/>
      <c r="I31" s="13"/>
      <c r="J31" s="13"/>
      <c r="M31">
        <f>D31+E31+F31+G31+H31</f>
        <v>227</v>
      </c>
      <c r="N31">
        <f>D31*0.17+E31*0.17+F31*0.17+G31*0.17+H31*0.17</f>
        <v>38.590000000000003</v>
      </c>
      <c r="O31">
        <f>I31*0.15</f>
        <v>0</v>
      </c>
      <c r="P31">
        <f>ROUND(N31+O31,0)</f>
        <v>39</v>
      </c>
    </row>
    <row r="32" spans="1:16" x14ac:dyDescent="0.25">
      <c r="A32" s="11" t="s">
        <v>392</v>
      </c>
      <c r="B32" s="11">
        <v>30</v>
      </c>
      <c r="C32" s="12" t="s">
        <v>393</v>
      </c>
      <c r="D32" s="13">
        <v>92</v>
      </c>
      <c r="E32" s="13">
        <v>94</v>
      </c>
      <c r="F32" s="13">
        <v>81</v>
      </c>
      <c r="G32" s="14"/>
      <c r="H32" s="13"/>
      <c r="I32" s="13"/>
      <c r="J32" s="13"/>
      <c r="M32">
        <f>D32+E32+F32+G32+H32</f>
        <v>267</v>
      </c>
      <c r="N32">
        <f>D32*0.17+E32*0.17+F32*0.17+G32*0.17+H32*0.17</f>
        <v>45.39</v>
      </c>
      <c r="O32">
        <f>I32*0.15</f>
        <v>0</v>
      </c>
      <c r="P32">
        <f>ROUND(N32+O32,0)</f>
        <v>45</v>
      </c>
    </row>
    <row r="33" spans="1:16" x14ac:dyDescent="0.25">
      <c r="A33" s="11" t="s">
        <v>394</v>
      </c>
      <c r="B33" s="11">
        <v>31</v>
      </c>
      <c r="C33" s="12" t="s">
        <v>395</v>
      </c>
      <c r="D33" s="13">
        <v>100</v>
      </c>
      <c r="E33" s="13">
        <v>88</v>
      </c>
      <c r="F33" s="13">
        <v>87</v>
      </c>
      <c r="G33" s="14"/>
      <c r="H33" s="13"/>
      <c r="I33" s="13"/>
      <c r="J33" s="13"/>
      <c r="M33">
        <f>D33+E33+F33+G33+H33</f>
        <v>275</v>
      </c>
      <c r="N33">
        <f>D33*0.17+E33*0.17+F33*0.17+G33*0.17+H33*0.17</f>
        <v>46.75</v>
      </c>
      <c r="O33">
        <f>I33*0.15</f>
        <v>0</v>
      </c>
      <c r="P33">
        <f>ROUND(N33+O33,0)</f>
        <v>47</v>
      </c>
    </row>
    <row r="34" spans="1:16" x14ac:dyDescent="0.25">
      <c r="A34" s="11" t="s">
        <v>396</v>
      </c>
      <c r="B34" s="11">
        <v>32</v>
      </c>
      <c r="C34" s="12" t="s">
        <v>397</v>
      </c>
      <c r="D34" s="13">
        <v>80</v>
      </c>
      <c r="E34" s="13">
        <v>65</v>
      </c>
      <c r="F34" s="13">
        <v>66</v>
      </c>
      <c r="G34" s="14"/>
      <c r="H34" s="13"/>
      <c r="I34" s="13"/>
      <c r="J34" s="13"/>
      <c r="M34">
        <f>D34+E34+F34+G34+H34</f>
        <v>211</v>
      </c>
      <c r="N34">
        <f>D34*0.17+E34*0.17+F34*0.17+G34*0.17+H34*0.17</f>
        <v>35.870000000000005</v>
      </c>
      <c r="O34">
        <f>I34*0.15</f>
        <v>0</v>
      </c>
      <c r="P34">
        <f>ROUND(N34+O34,0)</f>
        <v>36</v>
      </c>
    </row>
  </sheetData>
  <sheetProtection algorithmName="SHA-512" hashValue="cm7dC74h5eZ6JhjqzTK95fzrdUr6QDpCEwErUe7hxv6EmUg30yEAWMP9scLV5ikAclqZai3LbexcfdQJ7l3VNQ==" saltValue="EfqUGQKJUVjfKzOMQvZRUQ==" spinCount="100000" sheet="1" objects="1" scenarios="1"/>
  <dataValidations count="32">
    <dataValidation type="whole" allowBlank="1" showInputMessage="1" showErrorMessage="1" errorTitle="Valor fuera de rango" error="Ingrese un valor correcto" sqref="G3" xr:uid="{16941E53-8346-45CD-B507-6FD3563534CC}">
      <formula1>0</formula1>
      <formula2>100</formula2>
    </dataValidation>
    <dataValidation type="whole" allowBlank="1" showInputMessage="1" showErrorMessage="1" errorTitle="Valor fuera de rango" error="Ingrese un valor correcto" sqref="G4" xr:uid="{B9680846-A54C-4A44-959F-7AAAA3D90524}">
      <formula1>0</formula1>
      <formula2>100</formula2>
    </dataValidation>
    <dataValidation type="whole" allowBlank="1" showInputMessage="1" showErrorMessage="1" errorTitle="Valor fuera de rango" error="Ingrese un valor correcto" sqref="G5" xr:uid="{AC4FF881-24C5-4056-AE19-F9AFC33598EB}">
      <formula1>0</formula1>
      <formula2>100</formula2>
    </dataValidation>
    <dataValidation type="whole" allowBlank="1" showInputMessage="1" showErrorMessage="1" errorTitle="Valor fuera de rango" error="Ingrese un valor correcto" sqref="G6" xr:uid="{350502C7-26BE-4DC6-BAE2-4489BCD83C36}">
      <formula1>0</formula1>
      <formula2>100</formula2>
    </dataValidation>
    <dataValidation type="whole" allowBlank="1" showInputMessage="1" showErrorMessage="1" errorTitle="Valor fuera de rango" error="Ingrese un valor correcto" sqref="G7" xr:uid="{067A5D25-E701-49F8-B01D-FF52AC2F2A63}">
      <formula1>0</formula1>
      <formula2>100</formula2>
    </dataValidation>
    <dataValidation type="whole" allowBlank="1" showInputMessage="1" showErrorMessage="1" errorTitle="Valor fuera de rango" error="Ingrese un valor correcto" sqref="G8" xr:uid="{99F295CA-7D59-43CC-9E86-6670BA0CDE44}">
      <formula1>0</formula1>
      <formula2>100</formula2>
    </dataValidation>
    <dataValidation type="whole" allowBlank="1" showInputMessage="1" showErrorMessage="1" errorTitle="Valor fuera de rango" error="Ingrese un valor correcto" sqref="G9" xr:uid="{13F80423-AB41-42C9-B15F-AB484DB0C756}">
      <formula1>0</formula1>
      <formula2>100</formula2>
    </dataValidation>
    <dataValidation type="whole" allowBlank="1" showInputMessage="1" showErrorMessage="1" errorTitle="Valor fuera de rango" error="Ingrese un valor correcto" sqref="G10" xr:uid="{4AD2F2C7-546E-4D7E-8882-D3E2961B921B}">
      <formula1>0</formula1>
      <formula2>100</formula2>
    </dataValidation>
    <dataValidation type="whole" allowBlank="1" showInputMessage="1" showErrorMessage="1" errorTitle="Valor fuera de rango" error="Ingrese un valor correcto" sqref="G11" xr:uid="{4B7B239E-0807-4D27-A0C0-8038F7642BCC}">
      <formula1>0</formula1>
      <formula2>100</formula2>
    </dataValidation>
    <dataValidation type="whole" allowBlank="1" showInputMessage="1" showErrorMessage="1" errorTitle="Valor fuera de rango" error="Ingrese un valor correcto" sqref="G12" xr:uid="{1C68B2A0-0EE3-4928-89C0-15D1930A8A9E}">
      <formula1>0</formula1>
      <formula2>100</formula2>
    </dataValidation>
    <dataValidation type="whole" allowBlank="1" showInputMessage="1" showErrorMessage="1" errorTitle="Valor fuera de rango" error="Ingrese un valor correcto" sqref="G13" xr:uid="{C2BA6CC8-BF57-4B0A-A475-F6462415584D}">
      <formula1>0</formula1>
      <formula2>100</formula2>
    </dataValidation>
    <dataValidation type="whole" allowBlank="1" showInputMessage="1" showErrorMessage="1" errorTitle="Valor fuera de rango" error="Ingrese un valor correcto" sqref="G14" xr:uid="{CBFEA940-F4B1-4118-A767-BAD4DAB15C85}">
      <formula1>0</formula1>
      <formula2>100</formula2>
    </dataValidation>
    <dataValidation type="whole" allowBlank="1" showInputMessage="1" showErrorMessage="1" errorTitle="Valor fuera de rango" error="Ingrese un valor correcto" sqref="G15" xr:uid="{C8E8BADE-DFBC-426D-A898-97C8EFA7F08C}">
      <formula1>0</formula1>
      <formula2>100</formula2>
    </dataValidation>
    <dataValidation type="whole" allowBlank="1" showInputMessage="1" showErrorMessage="1" errorTitle="Valor fuera de rango" error="Ingrese un valor correcto" sqref="G16" xr:uid="{3DE1FBE6-78C2-4E84-AD73-2797F33BB744}">
      <formula1>0</formula1>
      <formula2>100</formula2>
    </dataValidation>
    <dataValidation type="whole" allowBlank="1" showInputMessage="1" showErrorMessage="1" errorTitle="Valor fuera de rango" error="Ingrese un valor correcto" sqref="G17" xr:uid="{7AC130D8-FA9D-460B-9884-DE94213C7E23}">
      <formula1>0</formula1>
      <formula2>100</formula2>
    </dataValidation>
    <dataValidation type="whole" allowBlank="1" showInputMessage="1" showErrorMessage="1" errorTitle="Valor fuera de rango" error="Ingrese un valor correcto" sqref="G18" xr:uid="{2F9246EC-D223-4064-A25D-0307BE474977}">
      <formula1>0</formula1>
      <formula2>100</formula2>
    </dataValidation>
    <dataValidation type="whole" allowBlank="1" showInputMessage="1" showErrorMessage="1" errorTitle="Valor fuera de rango" error="Ingrese un valor correcto" sqref="G19" xr:uid="{9FA6320A-FF19-4214-BA35-C8E5F9664577}">
      <formula1>0</formula1>
      <formula2>100</formula2>
    </dataValidation>
    <dataValidation type="whole" allowBlank="1" showInputMessage="1" showErrorMessage="1" errorTitle="Valor fuera de rango" error="Ingrese un valor correcto" sqref="G20" xr:uid="{7ECCEB9D-EB15-43C3-A389-B6480C45166E}">
      <formula1>0</formula1>
      <formula2>100</formula2>
    </dataValidation>
    <dataValidation type="whole" allowBlank="1" showInputMessage="1" showErrorMessage="1" errorTitle="Valor fuera de rango" error="Ingrese un valor correcto" sqref="G21" xr:uid="{27C8F457-43FB-46F9-99F3-265CDBE36EB5}">
      <formula1>0</formula1>
      <formula2>100</formula2>
    </dataValidation>
    <dataValidation type="whole" allowBlank="1" showInputMessage="1" showErrorMessage="1" errorTitle="Valor fuera de rango" error="Ingrese un valor correcto" sqref="G22" xr:uid="{3764DC2C-0026-4AD8-91A1-26980F91AF8C}">
      <formula1>0</formula1>
      <formula2>100</formula2>
    </dataValidation>
    <dataValidation type="whole" allowBlank="1" showInputMessage="1" showErrorMessage="1" errorTitle="Valor fuera de rango" error="Ingrese un valor correcto" sqref="G23" xr:uid="{3ABC0E38-8B10-425E-9CCE-8D99D780537F}">
      <formula1>0</formula1>
      <formula2>100</formula2>
    </dataValidation>
    <dataValidation type="whole" allowBlank="1" showInputMessage="1" showErrorMessage="1" errorTitle="Valor fuera de rango" error="Ingrese un valor correcto" sqref="G24" xr:uid="{98C3EE75-4C32-4BB0-8D3A-13CC35268DB1}">
      <formula1>0</formula1>
      <formula2>100</formula2>
    </dataValidation>
    <dataValidation type="whole" allowBlank="1" showInputMessage="1" showErrorMessage="1" errorTitle="Valor fuera de rango" error="Ingrese un valor correcto" sqref="G25" xr:uid="{AFC45D4F-8BEF-41FE-A48B-27939D24D5B8}">
      <formula1>0</formula1>
      <formula2>100</formula2>
    </dataValidation>
    <dataValidation type="whole" allowBlank="1" showInputMessage="1" showErrorMessage="1" errorTitle="Valor fuera de rango" error="Ingrese un valor correcto" sqref="G26" xr:uid="{94BF5343-7C9A-44E0-B805-B64402DCC6E0}">
      <formula1>0</formula1>
      <formula2>100</formula2>
    </dataValidation>
    <dataValidation type="whole" allowBlank="1" showInputMessage="1" showErrorMessage="1" errorTitle="Valor fuera de rango" error="Ingrese un valor correcto" sqref="G27" xr:uid="{87B5D793-2B56-4D70-AC08-34613F26A115}">
      <formula1>0</formula1>
      <formula2>100</formula2>
    </dataValidation>
    <dataValidation type="whole" allowBlank="1" showInputMessage="1" showErrorMessage="1" errorTitle="Valor fuera de rango" error="Ingrese un valor correcto" sqref="G28" xr:uid="{867CC5C8-5B03-4D62-8E24-C11A02652231}">
      <formula1>0</formula1>
      <formula2>100</formula2>
    </dataValidation>
    <dataValidation type="whole" allowBlank="1" showInputMessage="1" showErrorMessage="1" errorTitle="Valor fuera de rango" error="Ingrese un valor correcto" sqref="G29" xr:uid="{FEFA3E09-5A79-452A-8445-E7604A7817D8}">
      <formula1>0</formula1>
      <formula2>100</formula2>
    </dataValidation>
    <dataValidation type="whole" allowBlank="1" showInputMessage="1" showErrorMessage="1" errorTitle="Valor fuera de rango" error="Ingrese un valor correcto" sqref="G30" xr:uid="{53D114B4-3D3B-405B-B0A9-DE4DA64CE247}">
      <formula1>0</formula1>
      <formula2>100</formula2>
    </dataValidation>
    <dataValidation type="whole" allowBlank="1" showInputMessage="1" showErrorMessage="1" errorTitle="Valor fuera de rango" error="Ingrese un valor correcto" sqref="G31" xr:uid="{C6BF5A4D-C0A1-4B58-86B2-8311EDF29010}">
      <formula1>0</formula1>
      <formula2>100</formula2>
    </dataValidation>
    <dataValidation type="whole" allowBlank="1" showInputMessage="1" showErrorMessage="1" errorTitle="Valor fuera de rango" error="Ingrese un valor correcto" sqref="G32" xr:uid="{73D7526E-AA03-4E77-A7BA-BDA418583C1F}">
      <formula1>0</formula1>
      <formula2>100</formula2>
    </dataValidation>
    <dataValidation type="whole" allowBlank="1" showInputMessage="1" showErrorMessage="1" errorTitle="Valor fuera de rango" error="Ingrese un valor correcto" sqref="G33" xr:uid="{FB8BEAF7-D13E-4A32-ACC9-5594F8CE61C9}">
      <formula1>0</formula1>
      <formula2>100</formula2>
    </dataValidation>
    <dataValidation type="whole" allowBlank="1" showInputMessage="1" showErrorMessage="1" errorTitle="Valor fuera de rango" error="Ingrese un valor correcto" sqref="G34" xr:uid="{4B1193D8-4E0D-48F7-AF3A-817A0AE732C8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CIENC032A</vt:lpstr>
      <vt:lpstr>CIENC032B</vt:lpstr>
      <vt:lpstr>CIENC033A</vt:lpstr>
      <vt:lpstr>CIENC033B</vt:lpstr>
      <vt:lpstr>FÍSIC044A</vt:lpstr>
      <vt:lpstr>FÍSIC044B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2026-07-29T15:24:16Z</dcterms:created>
  <dcterms:modified xsi:type="dcterms:W3CDTF">2026-07-29T15:24:45Z</dcterms:modified>
</cp:coreProperties>
</file>